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3168" yWindow="72" windowWidth="22932" windowHeight="10032" activeTab="6"/>
  </bookViews>
  <sheets>
    <sheet name="INSTRUCTIONS" sheetId="8" r:id="rId1"/>
    <sheet name="Competitior" sheetId="1" r:id="rId2"/>
    <sheet name="WSM 2014 Heats" sheetId="4" r:id="rId3"/>
    <sheet name="WSM 2014 Finals" sheetId="5" r:id="rId4"/>
    <sheet name="Blank Heats" sheetId="6" r:id="rId5"/>
    <sheet name="Blank Finals" sheetId="7" r:id="rId6"/>
    <sheet name="REAL FINALS SCORES" sheetId="9" r:id="rId7"/>
    <sheet name="REAL HEAT RESULTS" sheetId="10" r:id="rId8"/>
  </sheets>
  <calcPr calcId="124519" calcMode="manual"/>
</workbook>
</file>

<file path=xl/calcChain.xml><?xml version="1.0" encoding="utf-8"?>
<calcChain xmlns="http://schemas.openxmlformats.org/spreadsheetml/2006/main">
  <c r="D51" i="10"/>
  <c r="G51" s="1"/>
  <c r="J51" s="1"/>
  <c r="M51" s="1"/>
  <c r="P51" s="1"/>
  <c r="S51" s="1"/>
  <c r="D50"/>
  <c r="G50" s="1"/>
  <c r="J50" s="1"/>
  <c r="M50" s="1"/>
  <c r="P50" s="1"/>
  <c r="S50" s="1"/>
  <c r="D49"/>
  <c r="G49" s="1"/>
  <c r="J49" s="1"/>
  <c r="M49" s="1"/>
  <c r="P49" s="1"/>
  <c r="S49" s="1"/>
  <c r="D48"/>
  <c r="G48" s="1"/>
  <c r="J48" s="1"/>
  <c r="M48" s="1"/>
  <c r="P48" s="1"/>
  <c r="S48" s="1"/>
  <c r="D47"/>
  <c r="G47" s="1"/>
  <c r="J47" s="1"/>
  <c r="M47" s="1"/>
  <c r="P47" s="1"/>
  <c r="S47" s="1"/>
  <c r="D46"/>
  <c r="G46" s="1"/>
  <c r="J46" s="1"/>
  <c r="M46" s="1"/>
  <c r="P46" s="1"/>
  <c r="S46" s="1"/>
  <c r="D41"/>
  <c r="G41" s="1"/>
  <c r="J41" s="1"/>
  <c r="M41" s="1"/>
  <c r="P41" s="1"/>
  <c r="S41" s="1"/>
  <c r="D40"/>
  <c r="G40" s="1"/>
  <c r="J40" s="1"/>
  <c r="M40" s="1"/>
  <c r="P40" s="1"/>
  <c r="S40" s="1"/>
  <c r="D39"/>
  <c r="G39" s="1"/>
  <c r="J39" s="1"/>
  <c r="M39" s="1"/>
  <c r="P39" s="1"/>
  <c r="S39" s="1"/>
  <c r="D38"/>
  <c r="G38" s="1"/>
  <c r="J38" s="1"/>
  <c r="M38" s="1"/>
  <c r="P38" s="1"/>
  <c r="S38" s="1"/>
  <c r="D37"/>
  <c r="G37" s="1"/>
  <c r="J37" s="1"/>
  <c r="M37" s="1"/>
  <c r="P37" s="1"/>
  <c r="S37" s="1"/>
  <c r="D36"/>
  <c r="G36" s="1"/>
  <c r="J36" s="1"/>
  <c r="M36" s="1"/>
  <c r="P36" s="1"/>
  <c r="S36" s="1"/>
  <c r="D31"/>
  <c r="G31" s="1"/>
  <c r="J31" s="1"/>
  <c r="M31" s="1"/>
  <c r="P31" s="1"/>
  <c r="S31" s="1"/>
  <c r="D30"/>
  <c r="G30" s="1"/>
  <c r="J30" s="1"/>
  <c r="M30" s="1"/>
  <c r="P30" s="1"/>
  <c r="S30" s="1"/>
  <c r="D29"/>
  <c r="G29" s="1"/>
  <c r="J29" s="1"/>
  <c r="M29" s="1"/>
  <c r="P29" s="1"/>
  <c r="S29" s="1"/>
  <c r="D28"/>
  <c r="G28" s="1"/>
  <c r="J28" s="1"/>
  <c r="M28" s="1"/>
  <c r="P28" s="1"/>
  <c r="S28" s="1"/>
  <c r="D27"/>
  <c r="G27" s="1"/>
  <c r="J27" s="1"/>
  <c r="M27" s="1"/>
  <c r="P27" s="1"/>
  <c r="S27" s="1"/>
  <c r="G26"/>
  <c r="J26" s="1"/>
  <c r="M26" s="1"/>
  <c r="P26" s="1"/>
  <c r="S26" s="1"/>
  <c r="D26"/>
  <c r="D21"/>
  <c r="G21" s="1"/>
  <c r="J21" s="1"/>
  <c r="M21" s="1"/>
  <c r="P21" s="1"/>
  <c r="S21" s="1"/>
  <c r="G20"/>
  <c r="J20" s="1"/>
  <c r="M20" s="1"/>
  <c r="P20" s="1"/>
  <c r="S20" s="1"/>
  <c r="D20"/>
  <c r="D19"/>
  <c r="G19" s="1"/>
  <c r="J19" s="1"/>
  <c r="M19" s="1"/>
  <c r="P19" s="1"/>
  <c r="S19" s="1"/>
  <c r="G18"/>
  <c r="J18" s="1"/>
  <c r="M18" s="1"/>
  <c r="P18" s="1"/>
  <c r="S18" s="1"/>
  <c r="D18"/>
  <c r="G17"/>
  <c r="J17" s="1"/>
  <c r="M17" s="1"/>
  <c r="P17" s="1"/>
  <c r="S17" s="1"/>
  <c r="D17"/>
  <c r="G16"/>
  <c r="J16" s="1"/>
  <c r="M16" s="1"/>
  <c r="P16" s="1"/>
  <c r="S16" s="1"/>
  <c r="D16"/>
  <c r="G11"/>
  <c r="J11" s="1"/>
  <c r="M11" s="1"/>
  <c r="P11" s="1"/>
  <c r="S11" s="1"/>
  <c r="D11"/>
  <c r="G10"/>
  <c r="J10" s="1"/>
  <c r="M10" s="1"/>
  <c r="P10" s="1"/>
  <c r="S10" s="1"/>
  <c r="D10"/>
  <c r="G9"/>
  <c r="J9" s="1"/>
  <c r="M9" s="1"/>
  <c r="P9" s="1"/>
  <c r="S9" s="1"/>
  <c r="D9"/>
  <c r="G8"/>
  <c r="J8" s="1"/>
  <c r="M8" s="1"/>
  <c r="P8" s="1"/>
  <c r="S8" s="1"/>
  <c r="D8"/>
  <c r="G7"/>
  <c r="J7" s="1"/>
  <c r="M7" s="1"/>
  <c r="P7" s="1"/>
  <c r="S7" s="1"/>
  <c r="D7"/>
  <c r="G6"/>
  <c r="J6" s="1"/>
  <c r="M6" s="1"/>
  <c r="P6" s="1"/>
  <c r="S6" s="1"/>
  <c r="D6"/>
  <c r="D16" i="9"/>
  <c r="G16" s="1"/>
  <c r="J16" s="1"/>
  <c r="M16" s="1"/>
  <c r="P16" s="1"/>
  <c r="S16" s="1"/>
  <c r="D15"/>
  <c r="G15" s="1"/>
  <c r="J15" s="1"/>
  <c r="M15" s="1"/>
  <c r="P15" s="1"/>
  <c r="S15" s="1"/>
  <c r="D14"/>
  <c r="G14" s="1"/>
  <c r="J14" s="1"/>
  <c r="M14" s="1"/>
  <c r="P14" s="1"/>
  <c r="S14" s="1"/>
  <c r="D13"/>
  <c r="G13" s="1"/>
  <c r="J13" s="1"/>
  <c r="M13" s="1"/>
  <c r="P13" s="1"/>
  <c r="S13" s="1"/>
  <c r="D12"/>
  <c r="G12" s="1"/>
  <c r="J12" s="1"/>
  <c r="M12" s="1"/>
  <c r="P12" s="1"/>
  <c r="S12" s="1"/>
  <c r="D11"/>
  <c r="G11" s="1"/>
  <c r="J11" s="1"/>
  <c r="M11" s="1"/>
  <c r="P11" s="1"/>
  <c r="S11" s="1"/>
  <c r="D10"/>
  <c r="G10" s="1"/>
  <c r="J10" s="1"/>
  <c r="M10" s="1"/>
  <c r="P10" s="1"/>
  <c r="S10" s="1"/>
  <c r="D9"/>
  <c r="G9" s="1"/>
  <c r="J9" s="1"/>
  <c r="M9" s="1"/>
  <c r="P9" s="1"/>
  <c r="S9" s="1"/>
  <c r="D8"/>
  <c r="G8" s="1"/>
  <c r="J8" s="1"/>
  <c r="M8" s="1"/>
  <c r="P8" s="1"/>
  <c r="S8" s="1"/>
  <c r="D7"/>
  <c r="G7" s="1"/>
  <c r="J7" s="1"/>
  <c r="M7" s="1"/>
  <c r="P7" s="1"/>
  <c r="S7" s="1"/>
  <c r="D6"/>
  <c r="G6" s="1"/>
  <c r="J6" s="1"/>
  <c r="M6" s="1"/>
  <c r="P6" s="1"/>
  <c r="S6" s="1"/>
  <c r="D5"/>
  <c r="G5" s="1"/>
  <c r="J5" s="1"/>
  <c r="M5" s="1"/>
  <c r="P5" s="1"/>
  <c r="S5" s="1"/>
  <c r="V3" i="1" l="1"/>
  <c r="L3" s="1"/>
  <c r="V4"/>
  <c r="L4" s="1"/>
  <c r="V5"/>
  <c r="L5" s="1"/>
  <c r="V6"/>
  <c r="L6" s="1"/>
  <c r="V7"/>
  <c r="L7" s="1"/>
  <c r="V8"/>
  <c r="L8" s="1"/>
  <c r="V9"/>
  <c r="L9" s="1"/>
  <c r="V10"/>
  <c r="L10" s="1"/>
  <c r="V11"/>
  <c r="L11" s="1"/>
  <c r="V12"/>
  <c r="L12" s="1"/>
  <c r="V13"/>
  <c r="L13" s="1"/>
  <c r="V14"/>
  <c r="L14" s="1"/>
  <c r="V15"/>
  <c r="L15" s="1"/>
  <c r="V16"/>
  <c r="L16" s="1"/>
  <c r="V17"/>
  <c r="L17" s="1"/>
  <c r="V18"/>
  <c r="L18" s="1"/>
  <c r="V19"/>
  <c r="L19" s="1"/>
  <c r="V20"/>
  <c r="L20" s="1"/>
  <c r="V21"/>
  <c r="L21" s="1"/>
  <c r="V22"/>
  <c r="L22" s="1"/>
  <c r="V23"/>
  <c r="L23" s="1"/>
  <c r="V24"/>
  <c r="L24" s="1"/>
  <c r="V25"/>
  <c r="L25" s="1"/>
  <c r="V26"/>
  <c r="L26" s="1"/>
  <c r="V27"/>
  <c r="L27" s="1"/>
  <c r="V28"/>
  <c r="L28" s="1"/>
  <c r="V29"/>
  <c r="L29" s="1"/>
  <c r="V30"/>
  <c r="L30" s="1"/>
  <c r="V31"/>
  <c r="L31" s="1"/>
  <c r="V2"/>
  <c r="L2" s="1"/>
  <c r="T2"/>
  <c r="I2" s="1"/>
  <c r="S3"/>
  <c r="S4"/>
  <c r="S5"/>
  <c r="S6"/>
  <c r="S7"/>
  <c r="S8"/>
  <c r="S9"/>
  <c r="S10"/>
  <c r="S11"/>
  <c r="S12"/>
  <c r="S13"/>
  <c r="S14"/>
  <c r="S15"/>
  <c r="S16"/>
  <c r="S17"/>
  <c r="S18"/>
  <c r="S19"/>
  <c r="S20"/>
  <c r="S21"/>
  <c r="S22"/>
  <c r="S23"/>
  <c r="S24"/>
  <c r="S25"/>
  <c r="S26"/>
  <c r="S27"/>
  <c r="S28"/>
  <c r="S29"/>
  <c r="S30"/>
  <c r="S31"/>
  <c r="S2"/>
  <c r="B2" s="1"/>
  <c r="B30" l="1"/>
  <c r="B31"/>
  <c r="H2"/>
  <c r="M2"/>
  <c r="P2"/>
  <c r="N2"/>
  <c r="P3"/>
  <c r="T3"/>
  <c r="I3" s="1"/>
  <c r="U3"/>
  <c r="P4"/>
  <c r="T4"/>
  <c r="I4" s="1"/>
  <c r="U4"/>
  <c r="P5"/>
  <c r="T5"/>
  <c r="I5" s="1"/>
  <c r="U5"/>
  <c r="T6"/>
  <c r="I6" s="1"/>
  <c r="U6"/>
  <c r="P7"/>
  <c r="T7"/>
  <c r="I7" s="1"/>
  <c r="U7"/>
  <c r="P8"/>
  <c r="T8"/>
  <c r="I8" s="1"/>
  <c r="U8"/>
  <c r="P9"/>
  <c r="T9"/>
  <c r="I9" s="1"/>
  <c r="U9"/>
  <c r="P10"/>
  <c r="T10"/>
  <c r="I10" s="1"/>
  <c r="U10"/>
  <c r="T11"/>
  <c r="I11" s="1"/>
  <c r="U11"/>
  <c r="P12"/>
  <c r="T12"/>
  <c r="I12" s="1"/>
  <c r="U12"/>
  <c r="P13"/>
  <c r="T13"/>
  <c r="I13" s="1"/>
  <c r="U13"/>
  <c r="P14"/>
  <c r="T14"/>
  <c r="I14" s="1"/>
  <c r="U14"/>
  <c r="P15"/>
  <c r="T15"/>
  <c r="I15" s="1"/>
  <c r="U15"/>
  <c r="P16"/>
  <c r="T16"/>
  <c r="I16" s="1"/>
  <c r="U16"/>
  <c r="P17"/>
  <c r="T17"/>
  <c r="I17" s="1"/>
  <c r="U17"/>
  <c r="P18"/>
  <c r="T18"/>
  <c r="I18" s="1"/>
  <c r="U18"/>
  <c r="P19"/>
  <c r="T19"/>
  <c r="I19" s="1"/>
  <c r="U19"/>
  <c r="P20"/>
  <c r="T20"/>
  <c r="I20" s="1"/>
  <c r="U20"/>
  <c r="P21"/>
  <c r="T21"/>
  <c r="I21" s="1"/>
  <c r="U21"/>
  <c r="P22"/>
  <c r="T22"/>
  <c r="I22" s="1"/>
  <c r="U22"/>
  <c r="P23"/>
  <c r="T23"/>
  <c r="I23" s="1"/>
  <c r="U23"/>
  <c r="P24"/>
  <c r="T24"/>
  <c r="I24" s="1"/>
  <c r="U24"/>
  <c r="P25"/>
  <c r="T25"/>
  <c r="I25" s="1"/>
  <c r="U25"/>
  <c r="P26"/>
  <c r="T26"/>
  <c r="I26" s="1"/>
  <c r="U26"/>
  <c r="P27"/>
  <c r="T27"/>
  <c r="I27" s="1"/>
  <c r="U27"/>
  <c r="P28"/>
  <c r="T28"/>
  <c r="I28" s="1"/>
  <c r="U28"/>
  <c r="P29"/>
  <c r="T29"/>
  <c r="I29" s="1"/>
  <c r="U29"/>
  <c r="P30"/>
  <c r="T30"/>
  <c r="I30" s="1"/>
  <c r="U30"/>
  <c r="P31"/>
  <c r="T31"/>
  <c r="I31" s="1"/>
  <c r="U31"/>
  <c r="U2"/>
  <c r="O31" l="1"/>
  <c r="O27"/>
  <c r="O19"/>
  <c r="O15"/>
  <c r="O8"/>
  <c r="O5"/>
  <c r="O30"/>
  <c r="O26"/>
  <c r="O22"/>
  <c r="O18"/>
  <c r="O14"/>
  <c r="O7"/>
  <c r="O4"/>
  <c r="O2"/>
  <c r="O29"/>
  <c r="O25"/>
  <c r="O21"/>
  <c r="O17"/>
  <c r="O13"/>
  <c r="O10"/>
  <c r="O6"/>
  <c r="O3"/>
  <c r="O28"/>
  <c r="O24"/>
  <c r="O20"/>
  <c r="O16"/>
  <c r="O12"/>
  <c r="O9"/>
  <c r="O23"/>
  <c r="O11"/>
  <c r="P11"/>
  <c r="B10"/>
  <c r="P6"/>
  <c r="B5"/>
  <c r="M28"/>
  <c r="H28"/>
  <c r="M31"/>
  <c r="H31"/>
  <c r="M27"/>
  <c r="H27"/>
  <c r="M23"/>
  <c r="H23"/>
  <c r="M19"/>
  <c r="H19"/>
  <c r="M15"/>
  <c r="H15"/>
  <c r="M11"/>
  <c r="H11"/>
  <c r="M7"/>
  <c r="H7"/>
  <c r="M3"/>
  <c r="H3"/>
  <c r="M30"/>
  <c r="H30"/>
  <c r="M26"/>
  <c r="H26"/>
  <c r="M22"/>
  <c r="H22"/>
  <c r="M18"/>
  <c r="H18"/>
  <c r="M14"/>
  <c r="H14"/>
  <c r="M10"/>
  <c r="H10"/>
  <c r="M6"/>
  <c r="H6"/>
  <c r="M29"/>
  <c r="H29"/>
  <c r="M25"/>
  <c r="H25"/>
  <c r="M21"/>
  <c r="H21"/>
  <c r="M17"/>
  <c r="H17"/>
  <c r="M13"/>
  <c r="H13"/>
  <c r="M9"/>
  <c r="H9"/>
  <c r="M5"/>
  <c r="H5"/>
  <c r="M24"/>
  <c r="H24"/>
  <c r="M20"/>
  <c r="H20"/>
  <c r="M16"/>
  <c r="H16"/>
  <c r="M12"/>
  <c r="H12"/>
  <c r="M8"/>
  <c r="H8"/>
  <c r="M4"/>
  <c r="H4"/>
  <c r="B27"/>
  <c r="N28"/>
  <c r="B23"/>
  <c r="N24"/>
  <c r="B19"/>
  <c r="N20"/>
  <c r="B15"/>
  <c r="N16"/>
  <c r="B11"/>
  <c r="N12"/>
  <c r="B7"/>
  <c r="N8"/>
  <c r="N4"/>
  <c r="B28"/>
  <c r="N29"/>
  <c r="N31"/>
  <c r="B26"/>
  <c r="N27"/>
  <c r="B22"/>
  <c r="N23"/>
  <c r="B18"/>
  <c r="N19"/>
  <c r="B14"/>
  <c r="N15"/>
  <c r="N11"/>
  <c r="B6"/>
  <c r="N7"/>
  <c r="B3"/>
  <c r="N3"/>
  <c r="B25"/>
  <c r="N26"/>
  <c r="B21"/>
  <c r="N22"/>
  <c r="B17"/>
  <c r="N18"/>
  <c r="B13"/>
  <c r="N14"/>
  <c r="B9"/>
  <c r="N10"/>
  <c r="N6"/>
  <c r="B29"/>
  <c r="N30"/>
  <c r="B24"/>
  <c r="N25"/>
  <c r="B20"/>
  <c r="N21"/>
  <c r="B16"/>
  <c r="N17"/>
  <c r="B12"/>
  <c r="N13"/>
  <c r="B8"/>
  <c r="N9"/>
  <c r="B4"/>
  <c r="N5"/>
  <c r="J29"/>
  <c r="J25"/>
  <c r="J13"/>
  <c r="J5"/>
  <c r="J28"/>
  <c r="J24"/>
  <c r="J20"/>
  <c r="J16"/>
  <c r="J12"/>
  <c r="J8"/>
  <c r="J4"/>
  <c r="J30"/>
  <c r="J10"/>
  <c r="J17"/>
  <c r="J9"/>
  <c r="J31"/>
  <c r="J27"/>
  <c r="J23"/>
  <c r="J19"/>
  <c r="J15"/>
  <c r="J11"/>
  <c r="J7"/>
  <c r="J3"/>
  <c r="J22"/>
  <c r="J18"/>
  <c r="J6"/>
  <c r="J26"/>
  <c r="J14"/>
  <c r="J21"/>
  <c r="J2"/>
  <c r="K19"/>
  <c r="K3"/>
  <c r="K30"/>
  <c r="K22"/>
  <c r="K14"/>
  <c r="K6"/>
  <c r="K29"/>
  <c r="K25"/>
  <c r="K21"/>
  <c r="K17"/>
  <c r="K13"/>
  <c r="K9"/>
  <c r="K5"/>
  <c r="K31"/>
  <c r="K23"/>
  <c r="K15"/>
  <c r="K26"/>
  <c r="K18"/>
  <c r="K10"/>
  <c r="K28"/>
  <c r="K24"/>
  <c r="K20"/>
  <c r="K16"/>
  <c r="K12"/>
  <c r="K8"/>
  <c r="K4"/>
  <c r="K7"/>
  <c r="K27"/>
  <c r="K11"/>
  <c r="K2"/>
  <c r="G18"/>
  <c r="G21"/>
  <c r="G17"/>
  <c r="G9"/>
  <c r="G28"/>
  <c r="G24"/>
  <c r="G20"/>
  <c r="G16"/>
  <c r="G12"/>
  <c r="G8"/>
  <c r="G4"/>
  <c r="G26"/>
  <c r="G22"/>
  <c r="G29"/>
  <c r="G25"/>
  <c r="G13"/>
  <c r="G5"/>
  <c r="G31"/>
  <c r="G27"/>
  <c r="G23"/>
  <c r="G19"/>
  <c r="G15"/>
  <c r="G11"/>
  <c r="G7"/>
  <c r="G3"/>
  <c r="G30"/>
  <c r="G14"/>
  <c r="G6"/>
  <c r="G10"/>
  <c r="G2"/>
  <c r="D28"/>
  <c r="F28"/>
  <c r="D24"/>
  <c r="F24"/>
  <c r="D20"/>
  <c r="F20"/>
  <c r="D16"/>
  <c r="F16"/>
  <c r="D12"/>
  <c r="F12"/>
  <c r="D8"/>
  <c r="F8"/>
  <c r="D4"/>
  <c r="F4"/>
  <c r="D29"/>
  <c r="F29"/>
  <c r="D31"/>
  <c r="F31"/>
  <c r="D27"/>
  <c r="F27"/>
  <c r="D23"/>
  <c r="F23"/>
  <c r="D19"/>
  <c r="F19"/>
  <c r="D15"/>
  <c r="F15"/>
  <c r="D11"/>
  <c r="F11"/>
  <c r="D7"/>
  <c r="F7"/>
  <c r="D3"/>
  <c r="F3"/>
  <c r="D26"/>
  <c r="F26"/>
  <c r="D22"/>
  <c r="F22"/>
  <c r="D18"/>
  <c r="F18"/>
  <c r="D14"/>
  <c r="F14"/>
  <c r="D10"/>
  <c r="F10"/>
  <c r="D6"/>
  <c r="F6"/>
  <c r="D30"/>
  <c r="F30"/>
  <c r="D25"/>
  <c r="F25"/>
  <c r="D21"/>
  <c r="F21"/>
  <c r="D17"/>
  <c r="F17"/>
  <c r="D13"/>
  <c r="F13"/>
  <c r="D9"/>
  <c r="F9"/>
  <c r="D5"/>
  <c r="F5"/>
  <c r="D2"/>
  <c r="F2"/>
  <c r="C30"/>
  <c r="E30"/>
  <c r="C22"/>
  <c r="E22"/>
  <c r="C18"/>
  <c r="E18"/>
  <c r="C14"/>
  <c r="E14"/>
  <c r="C10"/>
  <c r="E10"/>
  <c r="C6"/>
  <c r="E6"/>
  <c r="C29"/>
  <c r="E29"/>
  <c r="C25"/>
  <c r="E25"/>
  <c r="C21"/>
  <c r="E21"/>
  <c r="C17"/>
  <c r="E17"/>
  <c r="C13"/>
  <c r="E13"/>
  <c r="C9"/>
  <c r="E9"/>
  <c r="C5"/>
  <c r="E5"/>
  <c r="C28"/>
  <c r="E28"/>
  <c r="C24"/>
  <c r="E24"/>
  <c r="C20"/>
  <c r="E20"/>
  <c r="C16"/>
  <c r="E16"/>
  <c r="C12"/>
  <c r="E12"/>
  <c r="C8"/>
  <c r="E8"/>
  <c r="C4"/>
  <c r="E4"/>
  <c r="C31"/>
  <c r="E31"/>
  <c r="C27"/>
  <c r="E27"/>
  <c r="C23"/>
  <c r="E23"/>
  <c r="C19"/>
  <c r="E19"/>
  <c r="C15"/>
  <c r="E15"/>
  <c r="C11"/>
  <c r="E11"/>
  <c r="C7"/>
  <c r="E7"/>
  <c r="C3"/>
  <c r="E3"/>
  <c r="C26"/>
  <c r="E26"/>
  <c r="C2"/>
  <c r="E2"/>
</calcChain>
</file>

<file path=xl/comments1.xml><?xml version="1.0" encoding="utf-8"?>
<comments xmlns="http://schemas.openxmlformats.org/spreadsheetml/2006/main">
  <authors>
    <author/>
  </authors>
  <commentList>
    <comment ref="Q23" authorId="0">
      <text>
        <r>
          <rPr>
            <sz val="10"/>
            <color rgb="FF000000"/>
            <rFont val="Arial"/>
            <family val="2"/>
          </rPr>
          <t xml:space="preserve">KING OF STONES
</t>
        </r>
      </text>
    </comment>
  </commentList>
</comments>
</file>

<file path=xl/comments2.xml><?xml version="1.0" encoding="utf-8"?>
<comments xmlns="http://schemas.openxmlformats.org/spreadsheetml/2006/main">
  <authors>
    <author/>
  </authors>
  <commentList>
    <comment ref="Q23" authorId="0">
      <text>
        <r>
          <rPr>
            <sz val="10"/>
            <color rgb="FF000000"/>
            <rFont val="Arial"/>
            <family val="2"/>
          </rPr>
          <t xml:space="preserve">KING OF STONES
</t>
        </r>
      </text>
    </comment>
  </commentList>
</comments>
</file>

<file path=xl/comments3.xml><?xml version="1.0" encoding="utf-8"?>
<comments xmlns="http://schemas.openxmlformats.org/spreadsheetml/2006/main">
  <authors>
    <author/>
  </authors>
  <commentList>
    <comment ref="Q23" authorId="0">
      <text>
        <r>
          <rPr>
            <sz val="10"/>
            <color rgb="FF000000"/>
            <rFont val="Arial"/>
            <family val="2"/>
          </rPr>
          <t xml:space="preserve">KING OF STONES
</t>
        </r>
      </text>
    </comment>
  </commentList>
</comments>
</file>

<file path=xl/sharedStrings.xml><?xml version="1.0" encoding="utf-8"?>
<sst xmlns="http://schemas.openxmlformats.org/spreadsheetml/2006/main" count="1039" uniqueCount="316">
  <si>
    <t>Warrick Brant (aus)</t>
  </si>
  <si>
    <t>Michael Burke jr(US)</t>
  </si>
  <si>
    <t>Terry Hollands (UK)</t>
  </si>
  <si>
    <t>Øyvind Rein (N)</t>
  </si>
  <si>
    <t>Thomas  V. Rodrigues (Cu)</t>
  </si>
  <si>
    <t>Frankie Scheun (RSA)</t>
  </si>
  <si>
    <t>Strongman</t>
  </si>
  <si>
    <t>TIME</t>
  </si>
  <si>
    <t>Reps</t>
  </si>
  <si>
    <t>Distance</t>
  </si>
  <si>
    <t>Jean-Francois Caron (CA)</t>
  </si>
  <si>
    <t xml:space="preserve">Ben Kelsey (UK) </t>
  </si>
  <si>
    <t>Rafal Kobylarz(POL)</t>
  </si>
  <si>
    <t>Robert Oberst (US)</t>
  </si>
  <si>
    <t>Dave Ostlund ( US)</t>
  </si>
  <si>
    <t>Hafthor Bjoernson (IS)</t>
  </si>
  <si>
    <t>Mike Caruso (US)</t>
  </si>
  <si>
    <t>Eddie Hall (UK)</t>
  </si>
  <si>
    <t>Lauri Nami (EST)</t>
  </si>
  <si>
    <t>Jerry Pritchett (US)</t>
  </si>
  <si>
    <t>Dimitar Savatinov (US(Bulgaria))</t>
  </si>
  <si>
    <t>Grzegor Szymanski (POL)</t>
  </si>
  <si>
    <t>Laurence Shahalei (UK)</t>
  </si>
  <si>
    <t>Zydrunas Savickas(LIT)</t>
  </si>
  <si>
    <t>Bjoern Andre Solvang(N)</t>
  </si>
  <si>
    <t>Mark Felix (UK)</t>
  </si>
  <si>
    <t>Nick Best (US)</t>
  </si>
  <si>
    <t>Eben Le Roux (AUS)</t>
  </si>
  <si>
    <t>Brian Shaw ( US)</t>
  </si>
  <si>
    <t>Graham Hicks (UK)</t>
  </si>
  <si>
    <t>Scott Cummine(CA)</t>
  </si>
  <si>
    <t>Mikhail Shevlyakov (RU)</t>
  </si>
  <si>
    <t>Gerhard Van Staden (RSA)</t>
  </si>
  <si>
    <t>Martin Wildauer (AUS)</t>
  </si>
  <si>
    <t>Loading race (4 x anvils 125kg)</t>
  </si>
  <si>
    <t>Vehicle pull 12T 30 m</t>
  </si>
  <si>
    <t>Squat cage with ad barrels</t>
  </si>
  <si>
    <t>Super Yoke 455kg 30 m</t>
  </si>
  <si>
    <t>Log press 150kg f reps</t>
  </si>
  <si>
    <t>Atlas Stones</t>
  </si>
  <si>
    <t>Viking Press 160kg f reps</t>
  </si>
  <si>
    <t>Deadlift cage with ad barrels</t>
  </si>
  <si>
    <t>Car walk 455kg 25 m</t>
  </si>
  <si>
    <t>Fingal Fingers</t>
  </si>
  <si>
    <t>Circus Medley</t>
  </si>
  <si>
    <t>Keg Toss</t>
  </si>
  <si>
    <t xml:space="preserve"> </t>
  </si>
  <si>
    <t>REPS FOR Fingers</t>
  </si>
  <si>
    <t>Vehicle pull 12T 30 m (Time)</t>
  </si>
  <si>
    <t>Loading race (4 x anvils 125kg)   (Time)</t>
  </si>
  <si>
    <t>Super Yoke 455kg 30 m  (Time)</t>
  </si>
  <si>
    <t>Atlas Stones  (Reps+Time)</t>
  </si>
  <si>
    <t>Log press 150kg f (Reps)</t>
  </si>
  <si>
    <t>Squat cage with ad barrels (Reps)</t>
  </si>
  <si>
    <t>Viking Press 160kg f (Reps)</t>
  </si>
  <si>
    <t>Deadlift cage with ad barrels (Reps)</t>
  </si>
  <si>
    <t>Car walk 455kg 25 m  (Time)</t>
  </si>
  <si>
    <t>Circus Medley  (Time)</t>
  </si>
  <si>
    <t>Fingal Fingers (Reps+Time)</t>
  </si>
  <si>
    <t>Keg Toss (Reps+Time)</t>
  </si>
  <si>
    <t>WSM 2014 Heats</t>
  </si>
  <si>
    <t>Gr 1</t>
  </si>
  <si>
    <t>Sat 22  Mar. 09:15 AM</t>
  </si>
  <si>
    <t>Sat 22  Mar. 14;30</t>
  </si>
  <si>
    <t>Sun 23 Mar 15:30</t>
  </si>
  <si>
    <t>MON 24. Mar 09:00</t>
  </si>
  <si>
    <t>TUE 25. Mar 15:00</t>
  </si>
  <si>
    <t>TUE 25. Mar 19:00</t>
  </si>
  <si>
    <t>Commerce Casino</t>
  </si>
  <si>
    <t>Paramount Studio</t>
  </si>
  <si>
    <t>Universal City walk</t>
  </si>
  <si>
    <t>Result</t>
  </si>
  <si>
    <t>points</t>
  </si>
  <si>
    <t>Total points</t>
  </si>
  <si>
    <t>TOTAL place</t>
  </si>
  <si>
    <t>Gr 2</t>
  </si>
  <si>
    <t>Loading race (2 x sack 125 n 2 x barrels 120)</t>
  </si>
  <si>
    <t>Sun 23 Mar 0915</t>
  </si>
  <si>
    <t>Sun 23 Mar 12:30</t>
  </si>
  <si>
    <t>MON 24. Mar 1230</t>
  </si>
  <si>
    <t>MON 24. Mar 16:00</t>
  </si>
  <si>
    <t>Ben Kelsey (UK)</t>
  </si>
  <si>
    <t>Gr 3</t>
  </si>
  <si>
    <t>Gr 4</t>
  </si>
  <si>
    <t>Gr 5</t>
  </si>
  <si>
    <t>MON 24. Mar 12:30</t>
  </si>
  <si>
    <t>Loading Race (Tire 100kg)</t>
  </si>
  <si>
    <t>Vehicle Pull</t>
  </si>
  <si>
    <t>Squat</t>
  </si>
  <si>
    <t>WSM 2014</t>
  </si>
  <si>
    <t>Friday 28 Mar 0900</t>
  </si>
  <si>
    <t>Friday 28 Mar 1130</t>
  </si>
  <si>
    <t>Friday 28 Mar 1500</t>
  </si>
  <si>
    <t>Saturday 29 Mar 0900</t>
  </si>
  <si>
    <t>Saturday 29Mar 1130</t>
  </si>
  <si>
    <t>Saturday 29 Mar 1500</t>
  </si>
  <si>
    <t>Venice Beach</t>
  </si>
  <si>
    <t>FINALS</t>
  </si>
  <si>
    <t>Žydrūnas Savickas (LIT)</t>
  </si>
  <si>
    <t>Hafþór Björnsson (IS)</t>
  </si>
  <si>
    <t>Brian Shaw (US)</t>
  </si>
  <si>
    <t>Michael Burke Jr (US)</t>
  </si>
  <si>
    <t>Laurence Shahlaei (UK)</t>
  </si>
  <si>
    <t>Jean-François Caron (CA)</t>
  </si>
  <si>
    <t>Loading race 1oo kg tire x3</t>
  </si>
  <si>
    <t>Circus medley</t>
  </si>
  <si>
    <t>axle 160kg x2</t>
  </si>
  <si>
    <t>dumbell 110kg x2</t>
  </si>
  <si>
    <t>Kegg toss</t>
  </si>
  <si>
    <t>2x40lb</t>
  </si>
  <si>
    <t>2x 45lb</t>
  </si>
  <si>
    <t>2x 50lb</t>
  </si>
  <si>
    <t>2x55lb</t>
  </si>
  <si>
    <t>no split times</t>
  </si>
  <si>
    <t>The loading is relatively light (three tyres) but is on sand. The overhead circus medley is apparently 2 reps of a 110kg dumbbell followed by 2 reps of a 163kg axle. The squat is the giant globe, axle squat (rather than the machine) and is rumoured to be 320kg for reps</t>
  </si>
  <si>
    <t xml:space="preserve">Dave Ostlund (US) </t>
  </si>
  <si>
    <t xml:space="preserve">Warrick Brant (AUS) </t>
  </si>
  <si>
    <t>WORLD'S STRONGEST</t>
  </si>
  <si>
    <t>MAN</t>
  </si>
  <si>
    <t>INSTRUCTIONS</t>
  </si>
  <si>
    <t>Welcome to this easy and fast game that is in Stage 1 of development.</t>
  </si>
  <si>
    <t>The game will quick play different events of the World's Strongest Man contest from this past 2014 season.</t>
  </si>
  <si>
    <t>The data is ok and each Strongman will be getting newer more improved ratings via his scores from this and past years events</t>
  </si>
  <si>
    <t>1st thing you will do is go to the competitors sheet and hit F9, this with the ratings will generate results for each of the events.  You can play one event at a time or you can just hit F9 and the whole</t>
  </si>
  <si>
    <t>contest will be completed with one hit of the button. Each time you hit F9 the numbers change so don't hit the button unless oy have recorded the numbers.  I have included two sets of score sheets, one set</t>
  </si>
  <si>
    <t>is the WSM 2014 is real heats and finals, the other is Blank Sheets if you want to generate your own tourney.</t>
  </si>
  <si>
    <t>Jim Waldron</t>
  </si>
  <si>
    <t>Jim Waldron Training</t>
  </si>
  <si>
    <t>any questions please email me at jqwaldorn@aol.com</t>
  </si>
  <si>
    <t>Good Luck,</t>
  </si>
  <si>
    <t>Scoring</t>
  </si>
  <si>
    <t>Each event is scored by lowest time to highest time, furthest distance to closes distance.  These are the simple ones the best recieves the max points and the points descend down to 1.  The max points is determined by the amount</t>
  </si>
  <si>
    <t>of competitors in the event.  So if you have 6 in the heat then top score can only be 6.  In the case of the events that have two factors reps and time the person with the most Reps and best time is number 1 and everyone else follows.</t>
  </si>
  <si>
    <t>To help I have included the real strongman scores from this years event.</t>
  </si>
  <si>
    <t>8 in 30.42s</t>
  </si>
  <si>
    <t>44,15</t>
  </si>
  <si>
    <t>23,53</t>
  </si>
  <si>
    <t>8 in 16.35s</t>
  </si>
  <si>
    <t>42,12s</t>
  </si>
  <si>
    <t>19,46</t>
  </si>
  <si>
    <t>8 in 16.59s</t>
  </si>
  <si>
    <t>40,56s</t>
  </si>
  <si>
    <t>23,94</t>
  </si>
  <si>
    <t>8 in 28.94s</t>
  </si>
  <si>
    <t>53,51s</t>
  </si>
  <si>
    <t>0 tower fell</t>
  </si>
  <si>
    <t>1 in 52.15</t>
  </si>
  <si>
    <t>6 in 42.08</t>
  </si>
  <si>
    <t>43,35</t>
  </si>
  <si>
    <t>28,47</t>
  </si>
  <si>
    <t>3 in 40.17</t>
  </si>
  <si>
    <t>6 in 56.90</t>
  </si>
  <si>
    <t>21m</t>
  </si>
  <si>
    <t>38,32</t>
  </si>
  <si>
    <t>Dave Ostlund (US) 2 best 3rd</t>
  </si>
  <si>
    <t>6 in 24.43</t>
  </si>
  <si>
    <t>51.10s</t>
  </si>
  <si>
    <t>Warrick Brant (AUS)  best 3rd</t>
  </si>
  <si>
    <t>1 in 26.50</t>
  </si>
  <si>
    <t>6 in 29.45</t>
  </si>
  <si>
    <t>17,3</t>
  </si>
  <si>
    <t>4 in 33.80</t>
  </si>
  <si>
    <t>23,5m</t>
  </si>
  <si>
    <t>3 in 23.44</t>
  </si>
  <si>
    <t>4 in 35.49</t>
  </si>
  <si>
    <t>19,5m</t>
  </si>
  <si>
    <t>34,68</t>
  </si>
  <si>
    <t>3 in 46.30</t>
  </si>
  <si>
    <t>4 in 15.36</t>
  </si>
  <si>
    <t>22,7m</t>
  </si>
  <si>
    <t>6 in 16.58</t>
  </si>
  <si>
    <t>24,2m</t>
  </si>
  <si>
    <t>kne inj, skiped</t>
  </si>
  <si>
    <t>Giants Live , Worlds Strongest Viking in Fefor, Norway 4-6 April</t>
  </si>
  <si>
    <t>43,4</t>
  </si>
  <si>
    <t>7 no time</t>
  </si>
  <si>
    <t>27,09</t>
  </si>
  <si>
    <t>5 in 42,25</t>
  </si>
  <si>
    <t>37,99</t>
  </si>
  <si>
    <t>6 in 36,15</t>
  </si>
  <si>
    <t>24,85</t>
  </si>
  <si>
    <t>41,2</t>
  </si>
  <si>
    <t>5 no time</t>
  </si>
  <si>
    <t>17,34</t>
  </si>
  <si>
    <t>5 in 51,57 (holding back)</t>
  </si>
  <si>
    <t>43,77</t>
  </si>
  <si>
    <t>44,73</t>
  </si>
  <si>
    <t>2 in 11,40</t>
  </si>
  <si>
    <t>14,1 m</t>
  </si>
  <si>
    <t>4 in 34,53</t>
  </si>
  <si>
    <t>20,6 meter</t>
  </si>
  <si>
    <t>4 in 19,34</t>
  </si>
  <si>
    <t>38,88</t>
  </si>
  <si>
    <t>44,31</t>
  </si>
  <si>
    <t>2 (inj bad) no time</t>
  </si>
  <si>
    <t>torn quad, need op</t>
  </si>
  <si>
    <t>37,38</t>
  </si>
  <si>
    <t>3 in 27,87</t>
  </si>
  <si>
    <t>6 in 30,13</t>
  </si>
  <si>
    <t>5 in 53.03</t>
  </si>
  <si>
    <t>49,94</t>
  </si>
  <si>
    <t>3 in 27,61</t>
  </si>
  <si>
    <t>4 in 24,95</t>
  </si>
  <si>
    <t>50,90</t>
  </si>
  <si>
    <t>3 in 48,21</t>
  </si>
  <si>
    <t>44,83</t>
  </si>
  <si>
    <t>5 in 24,82</t>
  </si>
  <si>
    <t>46,8</t>
  </si>
  <si>
    <t>4 in 29,73</t>
  </si>
  <si>
    <t>4 in 31,85</t>
  </si>
  <si>
    <t>4 in 19,04</t>
  </si>
  <si>
    <t>17m</t>
  </si>
  <si>
    <t>injured hamstring</t>
  </si>
  <si>
    <t>38,24</t>
  </si>
  <si>
    <t>36,77</t>
  </si>
  <si>
    <t>4 in 21,64</t>
  </si>
  <si>
    <t>5 in 32.05</t>
  </si>
  <si>
    <t>34,97</t>
  </si>
  <si>
    <t>6 in33,44</t>
  </si>
  <si>
    <t>22,16</t>
  </si>
  <si>
    <t>5 in 21.33</t>
  </si>
  <si>
    <t>42,08</t>
  </si>
  <si>
    <t>29,4m</t>
  </si>
  <si>
    <t>7 in 41,49</t>
  </si>
  <si>
    <t>20,44</t>
  </si>
  <si>
    <t>3 in 28,50</t>
  </si>
  <si>
    <t>37,46</t>
  </si>
  <si>
    <t>7 in 3053</t>
  </si>
  <si>
    <t>28,06</t>
  </si>
  <si>
    <t>3 in 32.15</t>
  </si>
  <si>
    <t>37,7</t>
  </si>
  <si>
    <t>40,39</t>
  </si>
  <si>
    <t>5 in 28,58</t>
  </si>
  <si>
    <t>30,57</t>
  </si>
  <si>
    <t>5 in 40.15</t>
  </si>
  <si>
    <t>60 or just over</t>
  </si>
  <si>
    <t>38,93</t>
  </si>
  <si>
    <t>7 in 33,59</t>
  </si>
  <si>
    <t>20,21</t>
  </si>
  <si>
    <t>5 in 33.99</t>
  </si>
  <si>
    <t>59,64</t>
  </si>
  <si>
    <t>49,11</t>
  </si>
  <si>
    <t>7 in 33,75</t>
  </si>
  <si>
    <t>25,12</t>
  </si>
  <si>
    <t>5 in 40,10</t>
  </si>
  <si>
    <t>37,56</t>
  </si>
  <si>
    <t>38,05</t>
  </si>
  <si>
    <t>3 in 12,31</t>
  </si>
  <si>
    <t>24,33</t>
  </si>
  <si>
    <t>3 in 30,34 wi tore bicep</t>
  </si>
  <si>
    <t>47,1</t>
  </si>
  <si>
    <t>40,76</t>
  </si>
  <si>
    <t>6 in 28,08</t>
  </si>
  <si>
    <t>13,52</t>
  </si>
  <si>
    <t>4 in 37.13</t>
  </si>
  <si>
    <t>39,5</t>
  </si>
  <si>
    <t>6 in 28.10</t>
  </si>
  <si>
    <t>17,75</t>
  </si>
  <si>
    <t>3 in 20.02</t>
  </si>
  <si>
    <t>42,95</t>
  </si>
  <si>
    <t>48,58</t>
  </si>
  <si>
    <t>3 in 15,73</t>
  </si>
  <si>
    <t>5m</t>
  </si>
  <si>
    <t>3 in 36,38</t>
  </si>
  <si>
    <t>45,77</t>
  </si>
  <si>
    <t>42,88</t>
  </si>
  <si>
    <t>6 in 29,05</t>
  </si>
  <si>
    <t>25,8</t>
  </si>
  <si>
    <t>5 in 34.91</t>
  </si>
  <si>
    <t>39,36</t>
  </si>
  <si>
    <t>3 in 15,85</t>
  </si>
  <si>
    <t>16,83</t>
  </si>
  <si>
    <t>4 in 26,19</t>
  </si>
  <si>
    <t>46,4</t>
  </si>
  <si>
    <t>56,54</t>
  </si>
  <si>
    <t>5 in 33.61</t>
  </si>
  <si>
    <t>15,1m</t>
  </si>
  <si>
    <t>3 in 5x.xx</t>
  </si>
  <si>
    <t>4 in 22,24</t>
  </si>
  <si>
    <t>20,35</t>
  </si>
  <si>
    <t>39,02</t>
  </si>
  <si>
    <t>3 in 25,94</t>
  </si>
  <si>
    <t>5 in 27</t>
  </si>
  <si>
    <t>35,44</t>
  </si>
  <si>
    <t>last</t>
  </si>
  <si>
    <t>4 in 41,06</t>
  </si>
  <si>
    <t>5 in 25</t>
  </si>
  <si>
    <t>24,9m</t>
  </si>
  <si>
    <t>4 in 44.92</t>
  </si>
  <si>
    <t>48,53</t>
  </si>
  <si>
    <t>4 in 34,56</t>
  </si>
  <si>
    <t>5 in 31</t>
  </si>
  <si>
    <t>53,xx</t>
  </si>
  <si>
    <t>4 in 48.xx</t>
  </si>
  <si>
    <t>4 in 34.34</t>
  </si>
  <si>
    <t>11,5m (passed out)</t>
  </si>
  <si>
    <t>4 in 29.57</t>
  </si>
  <si>
    <t>43,1</t>
  </si>
  <si>
    <t>4 in 26.8</t>
  </si>
  <si>
    <t>26,10</t>
  </si>
  <si>
    <t>5 fast</t>
  </si>
  <si>
    <t>Uncertain results  put in RED</t>
  </si>
  <si>
    <t>corrected loading on martin and Gerard after new info</t>
  </si>
  <si>
    <t>times on Rein n Scheun npt clear in squats</t>
  </si>
  <si>
    <t>All results ar UNOFFICIAL</t>
  </si>
  <si>
    <t>logpress = 150kg for reps</t>
  </si>
  <si>
    <t>Car walk 25m with 455kg</t>
  </si>
  <si>
    <t>loading 4 anvils 125kg 12 meter run or 2 barrels 120kg and 2 sacks 125kg</t>
  </si>
  <si>
    <t>What is new this year is that the podium of th3 stones is 10cm lower each one....</t>
  </si>
  <si>
    <t>So the first stone up to 170cm instead of if 180cm and the last one up to 130 inst3ad of 140</t>
  </si>
  <si>
    <t>truckpull 30 meter apx 12  tonns</t>
  </si>
  <si>
    <t>fingal fingers = 200, 225, 250, 275 and 320 kg length from 3,5-5,5 meters</t>
  </si>
  <si>
    <t>Squat = barels in cage, start 280kg, first barrel 295kg, 300, 325, 340, 355, and 370 kg</t>
  </si>
  <si>
    <t>superyoke is 30 meter 455kg</t>
  </si>
  <si>
    <t>viking press 160kg 60 seconds</t>
  </si>
  <si>
    <t xml:space="preserve">  </t>
  </si>
</sst>
</file>

<file path=xl/styles.xml><?xml version="1.0" encoding="utf-8"?>
<styleSheet xmlns="http://schemas.openxmlformats.org/spreadsheetml/2006/main">
  <fonts count="23">
    <font>
      <sz val="11"/>
      <color theme="1"/>
      <name val="Calibri"/>
      <family val="2"/>
      <scheme val="minor"/>
    </font>
    <font>
      <b/>
      <sz val="8"/>
      <color rgb="FF000000"/>
      <name val="Arial Black"/>
      <family val="2"/>
    </font>
    <font>
      <b/>
      <sz val="36"/>
      <color rgb="FF000000"/>
      <name val="Arial"/>
      <family val="2"/>
    </font>
    <font>
      <sz val="36"/>
      <color rgb="FF000000"/>
      <name val="Arial"/>
      <family val="2"/>
    </font>
    <font>
      <sz val="12"/>
      <color rgb="FF000000"/>
      <name val="Candara"/>
      <family val="2"/>
    </font>
    <font>
      <sz val="12"/>
      <color rgb="FF000000"/>
      <name val="Arial"/>
      <family val="2"/>
    </font>
    <font>
      <sz val="10"/>
      <color rgb="FF000000"/>
      <name val="Arial"/>
      <family val="2"/>
    </font>
    <font>
      <sz val="10"/>
      <color rgb="FF000000"/>
      <name val="Candara"/>
      <family val="2"/>
    </font>
    <font>
      <sz val="7"/>
      <color rgb="FF001F30"/>
      <name val="Verdana"/>
      <family val="2"/>
    </font>
    <font>
      <sz val="8"/>
      <color rgb="FF001F30"/>
      <name val="Verdana"/>
      <family val="2"/>
    </font>
    <font>
      <sz val="5"/>
      <color rgb="FF001F30"/>
      <name val="Verdana"/>
      <family val="2"/>
    </font>
    <font>
      <sz val="11"/>
      <color rgb="FF000000"/>
      <name val="Candara"/>
      <family val="2"/>
    </font>
    <font>
      <sz val="10"/>
      <color rgb="FF00FFFF"/>
      <name val="Arial"/>
      <family val="2"/>
    </font>
    <font>
      <sz val="11"/>
      <color rgb="FF000000"/>
      <name val="Arial"/>
      <family val="2"/>
    </font>
    <font>
      <sz val="10"/>
      <color rgb="FF00FF00"/>
      <name val="Arial"/>
      <family val="2"/>
    </font>
    <font>
      <sz val="10"/>
      <color rgb="FFFF0000"/>
      <name val="Arial"/>
      <family val="2"/>
    </font>
    <font>
      <sz val="11"/>
      <color rgb="FF000000"/>
      <name val="Calibri"/>
      <family val="2"/>
    </font>
    <font>
      <sz val="14"/>
      <color rgb="FF000000"/>
      <name val="Arial"/>
      <family val="2"/>
    </font>
    <font>
      <sz val="18"/>
      <color rgb="FF000000"/>
      <name val="Arial"/>
      <family val="2"/>
    </font>
    <font>
      <sz val="12"/>
      <color rgb="FF001F30"/>
      <name val="Verdana"/>
      <family val="2"/>
    </font>
    <font>
      <sz val="22"/>
      <color rgb="FF000000"/>
      <name val="Arial"/>
      <family val="2"/>
    </font>
    <font>
      <sz val="72"/>
      <color theme="1"/>
      <name val="Calibri"/>
      <family val="2"/>
      <scheme val="minor"/>
    </font>
    <font>
      <sz val="14"/>
      <color rgb="FFFF0000"/>
      <name val="Arial"/>
      <family val="2"/>
    </font>
  </fonts>
  <fills count="19">
    <fill>
      <patternFill patternType="none"/>
    </fill>
    <fill>
      <patternFill patternType="gray125"/>
    </fill>
    <fill>
      <patternFill patternType="solid">
        <fgColor rgb="FFCCCCCC"/>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theme="2"/>
        <bgColor indexed="64"/>
      </patternFill>
    </fill>
    <fill>
      <patternFill patternType="solid">
        <fgColor theme="2" tint="-0.499984740745262"/>
        <bgColor indexed="64"/>
      </patternFill>
    </fill>
    <fill>
      <patternFill patternType="solid">
        <fgColor rgb="FF00B0F0"/>
        <bgColor indexed="64"/>
      </patternFill>
    </fill>
    <fill>
      <patternFill patternType="solid">
        <fgColor theme="8" tint="0.39997558519241921"/>
        <bgColor indexed="64"/>
      </patternFill>
    </fill>
    <fill>
      <patternFill patternType="solid">
        <fgColor theme="1"/>
        <bgColor indexed="64"/>
      </patternFill>
    </fill>
    <fill>
      <patternFill patternType="solid">
        <fgColor rgb="FFB7B7B7"/>
        <bgColor indexed="64"/>
      </patternFill>
    </fill>
    <fill>
      <patternFill patternType="solid">
        <fgColor rgb="FF00FF00"/>
        <bgColor indexed="64"/>
      </patternFill>
    </fill>
    <fill>
      <patternFill patternType="solid">
        <fgColor rgb="FFFFFFFF"/>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1">
    <xf numFmtId="0" fontId="0" fillId="0" borderId="0"/>
  </cellStyleXfs>
  <cellXfs count="134">
    <xf numFmtId="0" fontId="0" fillId="0" borderId="0" xfId="0"/>
    <xf numFmtId="0" fontId="0" fillId="15" borderId="0" xfId="0" applyFill="1"/>
    <xf numFmtId="0" fontId="0" fillId="7" borderId="1" xfId="0" applyFill="1" applyBorder="1"/>
    <xf numFmtId="0" fontId="0" fillId="5" borderId="1" xfId="0" applyFill="1" applyBorder="1"/>
    <xf numFmtId="0" fontId="0" fillId="8" borderId="1" xfId="0" applyFill="1" applyBorder="1"/>
    <xf numFmtId="0" fontId="0" fillId="9" borderId="1" xfId="0" applyFill="1" applyBorder="1"/>
    <xf numFmtId="0" fontId="0" fillId="10" borderId="1" xfId="0" applyFill="1" applyBorder="1"/>
    <xf numFmtId="0" fontId="0" fillId="4" borderId="1" xfId="0" applyFill="1" applyBorder="1"/>
    <xf numFmtId="0" fontId="0" fillId="11" borderId="1" xfId="0" applyFill="1" applyBorder="1"/>
    <xf numFmtId="0" fontId="0" fillId="12" borderId="1" xfId="0" applyFill="1" applyBorder="1"/>
    <xf numFmtId="0" fontId="0" fillId="13" borderId="1" xfId="0" applyFill="1" applyBorder="1"/>
    <xf numFmtId="0" fontId="0" fillId="6" borderId="1" xfId="0" applyFill="1" applyBorder="1"/>
    <xf numFmtId="0" fontId="0" fillId="3" borderId="1" xfId="0" applyFill="1" applyBorder="1"/>
    <xf numFmtId="0" fontId="0" fillId="14" borderId="1" xfId="0" applyFill="1" applyBorder="1"/>
    <xf numFmtId="0" fontId="0" fillId="0" borderId="2" xfId="0" applyBorder="1"/>
    <xf numFmtId="0" fontId="1" fillId="2" borderId="3" xfId="0" applyFont="1" applyFill="1" applyBorder="1" applyAlignment="1">
      <alignment horizontal="centerContinuous" vertical="center" wrapText="1"/>
    </xf>
    <xf numFmtId="0" fontId="1" fillId="2" borderId="4" xfId="0" applyFont="1" applyFill="1" applyBorder="1" applyAlignment="1">
      <alignment horizontal="centerContinuous" vertical="center" wrapText="1"/>
    </xf>
    <xf numFmtId="0" fontId="0" fillId="0" borderId="5" xfId="0" applyBorder="1"/>
    <xf numFmtId="0" fontId="0" fillId="14" borderId="6" xfId="0" applyFill="1" applyBorder="1"/>
    <xf numFmtId="0" fontId="0" fillId="0" borderId="7" xfId="0" applyBorder="1"/>
    <xf numFmtId="0" fontId="0" fillId="5" borderId="8" xfId="0" applyFill="1" applyBorder="1"/>
    <xf numFmtId="0" fontId="0" fillId="7" borderId="8" xfId="0" applyFill="1" applyBorder="1"/>
    <xf numFmtId="0" fontId="0" fillId="8" borderId="8" xfId="0" applyFill="1" applyBorder="1"/>
    <xf numFmtId="0" fontId="0" fillId="9" borderId="8" xfId="0" applyFill="1" applyBorder="1"/>
    <xf numFmtId="0" fontId="0" fillId="10" borderId="8" xfId="0" applyFill="1" applyBorder="1"/>
    <xf numFmtId="0" fontId="0" fillId="4" borderId="8" xfId="0" applyFill="1" applyBorder="1"/>
    <xf numFmtId="0" fontId="0" fillId="12" borderId="8" xfId="0" applyFill="1" applyBorder="1"/>
    <xf numFmtId="0" fontId="0" fillId="13" borderId="8" xfId="0" applyFill="1" applyBorder="1"/>
    <xf numFmtId="0" fontId="0" fillId="6" borderId="8" xfId="0" applyFill="1" applyBorder="1"/>
    <xf numFmtId="0" fontId="0" fillId="3" borderId="8" xfId="0" applyFill="1" applyBorder="1"/>
    <xf numFmtId="0" fontId="0" fillId="14" borderId="9" xfId="0" applyFill="1" applyBorder="1"/>
    <xf numFmtId="0" fontId="6" fillId="0" borderId="11" xfId="0" applyFont="1" applyBorder="1" applyAlignment="1">
      <alignment horizontal="center" wrapText="1"/>
    </xf>
    <xf numFmtId="0" fontId="6" fillId="0" borderId="14" xfId="0" applyFont="1" applyBorder="1" applyAlignment="1">
      <alignment horizontal="center" wrapText="1"/>
    </xf>
    <xf numFmtId="0" fontId="6" fillId="0" borderId="16" xfId="0" applyFont="1" applyBorder="1" applyAlignment="1">
      <alignment horizontal="center" wrapText="1"/>
    </xf>
    <xf numFmtId="0" fontId="5" fillId="0" borderId="17" xfId="0" applyFont="1" applyBorder="1" applyAlignment="1">
      <alignment horizontal="center" wrapText="1"/>
    </xf>
    <xf numFmtId="0" fontId="5" fillId="0" borderId="10" xfId="0" applyFont="1" applyBorder="1" applyAlignment="1">
      <alignment horizontal="center" wrapText="1"/>
    </xf>
    <xf numFmtId="0" fontId="5" fillId="0" borderId="18" xfId="0" applyFont="1" applyBorder="1" applyAlignment="1">
      <alignment horizontal="center" wrapText="1"/>
    </xf>
    <xf numFmtId="0" fontId="5" fillId="0" borderId="16" xfId="0" applyFont="1" applyBorder="1" applyAlignment="1">
      <alignment horizontal="center" wrapText="1"/>
    </xf>
    <xf numFmtId="0" fontId="6" fillId="0" borderId="1" xfId="0" applyFont="1" applyBorder="1" applyAlignment="1">
      <alignment horizontal="center" wrapText="1"/>
    </xf>
    <xf numFmtId="0" fontId="6" fillId="0" borderId="1" xfId="0" applyFont="1" applyBorder="1" applyAlignment="1">
      <alignment wrapText="1"/>
    </xf>
    <xf numFmtId="0" fontId="12" fillId="0" borderId="1" xfId="0" applyFont="1" applyBorder="1" applyAlignment="1">
      <alignment horizontal="center" wrapText="1"/>
    </xf>
    <xf numFmtId="0" fontId="14" fillId="0" borderId="1" xfId="0" applyFont="1" applyBorder="1" applyAlignment="1">
      <alignment horizontal="center" wrapText="1"/>
    </xf>
    <xf numFmtId="0" fontId="15" fillId="0" borderId="1" xfId="0" applyFont="1" applyBorder="1" applyAlignment="1">
      <alignment horizontal="center" wrapText="1"/>
    </xf>
    <xf numFmtId="0" fontId="15" fillId="0" borderId="1" xfId="0" applyFont="1" applyBorder="1" applyAlignment="1">
      <alignment wrapText="1"/>
    </xf>
    <xf numFmtId="0" fontId="6" fillId="0" borderId="12" xfId="0" applyFont="1" applyBorder="1" applyAlignment="1">
      <alignment horizontal="center" wrapText="1"/>
    </xf>
    <xf numFmtId="0" fontId="5" fillId="0" borderId="11" xfId="0" applyFont="1" applyBorder="1" applyAlignment="1">
      <alignment horizontal="center" wrapText="1"/>
    </xf>
    <xf numFmtId="0" fontId="11" fillId="18" borderId="1" xfId="0" applyFont="1" applyFill="1" applyBorder="1" applyAlignment="1">
      <alignment vertical="top" shrinkToFit="1"/>
    </xf>
    <xf numFmtId="0" fontId="13" fillId="0" borderId="1" xfId="0" applyFont="1" applyBorder="1" applyAlignment="1">
      <alignment shrinkToFit="1"/>
    </xf>
    <xf numFmtId="0" fontId="16" fillId="0" borderId="1" xfId="0" applyFont="1" applyBorder="1" applyAlignment="1">
      <alignment shrinkToFit="1"/>
    </xf>
    <xf numFmtId="0" fontId="17" fillId="17" borderId="15" xfId="0" applyFont="1" applyFill="1" applyBorder="1" applyAlignment="1">
      <alignment horizontal="center" wrapText="1"/>
    </xf>
    <xf numFmtId="0" fontId="17" fillId="2" borderId="11" xfId="0" applyFont="1" applyFill="1" applyBorder="1" applyAlignment="1">
      <alignment horizontal="center" wrapText="1"/>
    </xf>
    <xf numFmtId="0" fontId="17" fillId="0" borderId="19" xfId="0" applyFont="1" applyBorder="1" applyAlignment="1">
      <alignment horizontal="center" wrapText="1"/>
    </xf>
    <xf numFmtId="0" fontId="18" fillId="17" borderId="15" xfId="0" applyFont="1" applyFill="1" applyBorder="1" applyAlignment="1">
      <alignment horizontal="center" wrapText="1"/>
    </xf>
    <xf numFmtId="0" fontId="6" fillId="2" borderId="14" xfId="0" applyFont="1" applyFill="1" applyBorder="1" applyAlignment="1">
      <alignment horizontal="center" wrapText="1"/>
    </xf>
    <xf numFmtId="0" fontId="6" fillId="0" borderId="19" xfId="0" applyFont="1" applyBorder="1" applyAlignment="1">
      <alignment horizontal="center" wrapText="1"/>
    </xf>
    <xf numFmtId="0" fontId="5" fillId="17" borderId="15" xfId="0" applyFont="1" applyFill="1" applyBorder="1" applyAlignment="1">
      <alignment horizontal="center" wrapText="1"/>
    </xf>
    <xf numFmtId="0" fontId="5" fillId="2" borderId="14" xfId="0" applyFont="1" applyFill="1" applyBorder="1" applyAlignment="1">
      <alignment horizontal="center" wrapText="1"/>
    </xf>
    <xf numFmtId="0" fontId="5" fillId="0" borderId="19" xfId="0" applyFont="1" applyBorder="1" applyAlignment="1">
      <alignment horizontal="center" wrapText="1"/>
    </xf>
    <xf numFmtId="0" fontId="6" fillId="17" borderId="18" xfId="0" applyFont="1" applyFill="1" applyBorder="1" applyAlignment="1">
      <alignment horizontal="center" wrapText="1"/>
    </xf>
    <xf numFmtId="0" fontId="6" fillId="0" borderId="19" xfId="0" applyFont="1" applyBorder="1" applyAlignment="1">
      <alignment wrapText="1"/>
    </xf>
    <xf numFmtId="0" fontId="7" fillId="0" borderId="19" xfId="0" applyFont="1" applyBorder="1" applyAlignment="1">
      <alignment vertical="top" wrapText="1"/>
    </xf>
    <xf numFmtId="0" fontId="0" fillId="0" borderId="19" xfId="0" applyBorder="1" applyAlignment="1">
      <alignment wrapText="1"/>
    </xf>
    <xf numFmtId="0" fontId="0" fillId="0" borderId="12" xfId="0" applyBorder="1" applyAlignment="1">
      <alignment wrapText="1"/>
    </xf>
    <xf numFmtId="0" fontId="0" fillId="0" borderId="0" xfId="0" applyAlignment="1">
      <alignment wrapText="1"/>
    </xf>
    <xf numFmtId="0" fontId="0" fillId="0" borderId="0" xfId="0" applyAlignment="1">
      <alignment wrapText="1"/>
    </xf>
    <xf numFmtId="0" fontId="0" fillId="0" borderId="0" xfId="0" applyAlignment="1">
      <alignment horizontal="center" wrapText="1"/>
    </xf>
    <xf numFmtId="0" fontId="20" fillId="0" borderId="1" xfId="0" applyFont="1" applyBorder="1" applyAlignment="1">
      <alignment horizontal="center" shrinkToFit="1"/>
    </xf>
    <xf numFmtId="0" fontId="13" fillId="0" borderId="1" xfId="0" applyFont="1" applyBorder="1" applyAlignment="1"/>
    <xf numFmtId="0" fontId="13" fillId="0" borderId="11" xfId="0" applyFont="1" applyBorder="1" applyAlignment="1"/>
    <xf numFmtId="0" fontId="13" fillId="0" borderId="16" xfId="0" applyFont="1" applyBorder="1" applyAlignment="1"/>
    <xf numFmtId="0" fontId="13" fillId="18" borderId="1" xfId="0" applyFont="1" applyFill="1" applyBorder="1" applyAlignment="1">
      <alignment vertical="top"/>
    </xf>
    <xf numFmtId="0" fontId="6" fillId="0" borderId="1" xfId="0" applyFont="1" applyBorder="1" applyAlignment="1" applyProtection="1">
      <alignment horizontal="center" wrapText="1"/>
      <protection locked="0"/>
    </xf>
    <xf numFmtId="0" fontId="6" fillId="0" borderId="1" xfId="0" applyFont="1" applyBorder="1" applyAlignment="1" applyProtection="1">
      <alignment wrapText="1"/>
      <protection locked="0"/>
    </xf>
    <xf numFmtId="0" fontId="12" fillId="0" borderId="1" xfId="0" applyFont="1" applyBorder="1" applyAlignment="1" applyProtection="1">
      <alignment horizontal="center" wrapText="1"/>
      <protection locked="0"/>
    </xf>
    <xf numFmtId="0" fontId="14" fillId="0" borderId="1" xfId="0" applyFont="1" applyBorder="1" applyAlignment="1" applyProtection="1">
      <alignment horizontal="center" wrapText="1"/>
      <protection locked="0"/>
    </xf>
    <xf numFmtId="0" fontId="15" fillId="0" borderId="1" xfId="0" applyFont="1" applyBorder="1" applyAlignment="1" applyProtection="1">
      <alignment horizontal="center" wrapText="1"/>
      <protection locked="0"/>
    </xf>
    <xf numFmtId="0" fontId="15" fillId="0" borderId="1" xfId="0" applyFont="1" applyBorder="1" applyAlignment="1" applyProtection="1">
      <alignment wrapText="1"/>
      <protection locked="0"/>
    </xf>
    <xf numFmtId="0" fontId="20" fillId="0" borderId="1" xfId="0" applyFont="1" applyBorder="1" applyAlignment="1" applyProtection="1">
      <alignment horizontal="center" shrinkToFit="1"/>
      <protection locked="0"/>
    </xf>
    <xf numFmtId="0" fontId="21" fillId="0" borderId="0" xfId="0" applyFont="1"/>
    <xf numFmtId="0" fontId="13" fillId="0" borderId="1" xfId="0" applyFont="1" applyBorder="1" applyAlignment="1">
      <alignment wrapText="1"/>
    </xf>
    <xf numFmtId="0" fontId="13" fillId="0" borderId="11" xfId="0" applyFont="1" applyBorder="1" applyAlignment="1">
      <alignment wrapText="1"/>
    </xf>
    <xf numFmtId="0" fontId="13" fillId="0" borderId="16" xfId="0" applyFont="1" applyBorder="1" applyAlignment="1">
      <alignment wrapText="1"/>
    </xf>
    <xf numFmtId="0" fontId="13" fillId="18" borderId="1" xfId="0" applyFont="1" applyFill="1" applyBorder="1" applyAlignment="1">
      <alignment vertical="top" wrapText="1"/>
    </xf>
    <xf numFmtId="0" fontId="11" fillId="18" borderId="1" xfId="0" applyFont="1" applyFill="1" applyBorder="1" applyAlignment="1">
      <alignment vertical="top" wrapText="1"/>
    </xf>
    <xf numFmtId="0" fontId="16" fillId="0" borderId="1" xfId="0" applyFont="1" applyBorder="1" applyAlignment="1">
      <alignment wrapText="1"/>
    </xf>
    <xf numFmtId="0" fontId="6" fillId="0" borderId="11" xfId="0" applyFont="1" applyBorder="1" applyAlignment="1">
      <alignment wrapText="1"/>
    </xf>
    <xf numFmtId="0" fontId="6" fillId="0" borderId="0" xfId="0" applyFont="1" applyAlignment="1">
      <alignment horizontal="center" wrapText="1"/>
    </xf>
    <xf numFmtId="0" fontId="6" fillId="0" borderId="0" xfId="0" applyFont="1" applyAlignment="1">
      <alignment wrapText="1"/>
    </xf>
    <xf numFmtId="0" fontId="17" fillId="0" borderId="0" xfId="0" applyFont="1" applyAlignment="1">
      <alignment wrapText="1"/>
    </xf>
    <xf numFmtId="0" fontId="17" fillId="0" borderId="0" xfId="0" applyFont="1" applyAlignment="1">
      <alignment horizontal="center" wrapText="1"/>
    </xf>
    <xf numFmtId="0" fontId="7" fillId="2" borderId="14" xfId="0" applyFont="1" applyFill="1" applyBorder="1" applyAlignment="1">
      <alignment horizontal="center" wrapText="1"/>
    </xf>
    <xf numFmtId="0" fontId="7" fillId="0" borderId="0" xfId="0" applyFont="1" applyAlignment="1">
      <alignment horizontal="center" wrapText="1"/>
    </xf>
    <xf numFmtId="0" fontId="7" fillId="0" borderId="15" xfId="0" applyFont="1" applyBorder="1" applyAlignment="1">
      <alignment horizontal="center" wrapText="1"/>
    </xf>
    <xf numFmtId="0" fontId="5" fillId="2" borderId="11" xfId="0" applyFont="1" applyFill="1" applyBorder="1" applyAlignment="1">
      <alignment horizontal="center" wrapText="1"/>
    </xf>
    <xf numFmtId="0" fontId="5" fillId="0" borderId="12" xfId="0" applyFont="1" applyBorder="1" applyAlignment="1">
      <alignment horizontal="center" wrapText="1"/>
    </xf>
    <xf numFmtId="0" fontId="5" fillId="0" borderId="13" xfId="0" applyFont="1" applyBorder="1" applyAlignment="1">
      <alignment horizontal="center" wrapText="1"/>
    </xf>
    <xf numFmtId="0" fontId="8" fillId="2" borderId="14" xfId="0" applyFont="1" applyFill="1" applyBorder="1" applyAlignment="1">
      <alignment horizontal="center" wrapText="1"/>
    </xf>
    <xf numFmtId="0" fontId="8" fillId="0" borderId="0" xfId="0" applyFont="1" applyAlignment="1">
      <alignment horizontal="center" wrapText="1"/>
    </xf>
    <xf numFmtId="0" fontId="8" fillId="0" borderId="15" xfId="0" applyFont="1" applyBorder="1" applyAlignment="1">
      <alignment horizontal="center" wrapText="1"/>
    </xf>
    <xf numFmtId="0" fontId="9" fillId="2" borderId="14" xfId="0" applyFont="1" applyFill="1" applyBorder="1" applyAlignment="1">
      <alignment horizontal="center" wrapText="1"/>
    </xf>
    <xf numFmtId="0" fontId="9" fillId="0" borderId="0" xfId="0" applyFont="1" applyAlignment="1">
      <alignment horizontal="center" wrapText="1"/>
    </xf>
    <xf numFmtId="0" fontId="9" fillId="0" borderId="15" xfId="0" applyFont="1" applyBorder="1" applyAlignment="1">
      <alignment horizontal="center" wrapText="1"/>
    </xf>
    <xf numFmtId="0" fontId="3" fillId="17" borderId="11" xfId="0" applyFont="1" applyFill="1" applyBorder="1" applyAlignment="1">
      <alignment horizontal="center" wrapText="1"/>
    </xf>
    <xf numFmtId="0" fontId="3" fillId="0" borderId="14" xfId="0" applyFont="1" applyBorder="1" applyAlignment="1">
      <alignment horizontal="center" wrapText="1"/>
    </xf>
    <xf numFmtId="0" fontId="4" fillId="2" borderId="11" xfId="0" applyFont="1" applyFill="1" applyBorder="1" applyAlignment="1">
      <alignment horizontal="center" wrapText="1"/>
    </xf>
    <xf numFmtId="0" fontId="4" fillId="0" borderId="12" xfId="0" applyFont="1" applyBorder="1" applyAlignment="1">
      <alignment horizontal="center" wrapText="1"/>
    </xf>
    <xf numFmtId="0" fontId="4" fillId="0" borderId="13" xfId="0" applyFont="1" applyBorder="1" applyAlignment="1">
      <alignment horizontal="center" wrapText="1"/>
    </xf>
    <xf numFmtId="0" fontId="10" fillId="0" borderId="0" xfId="0" applyFont="1" applyAlignment="1">
      <alignment horizontal="center" wrapText="1"/>
    </xf>
    <xf numFmtId="0" fontId="10" fillId="0" borderId="15" xfId="0" applyFont="1" applyBorder="1" applyAlignment="1">
      <alignment horizontal="center" wrapText="1"/>
    </xf>
    <xf numFmtId="0" fontId="4" fillId="2" borderId="12" xfId="0" applyFont="1" applyFill="1" applyBorder="1" applyAlignment="1">
      <alignment horizontal="center" wrapText="1"/>
    </xf>
    <xf numFmtId="0" fontId="4" fillId="2" borderId="13" xfId="0" applyFont="1" applyFill="1" applyBorder="1" applyAlignment="1">
      <alignment horizontal="center" wrapText="1"/>
    </xf>
    <xf numFmtId="0" fontId="6" fillId="0" borderId="12" xfId="0" applyFont="1" applyBorder="1" applyAlignment="1">
      <alignment horizontal="center" wrapText="1"/>
    </xf>
    <xf numFmtId="0" fontId="6" fillId="0" borderId="13" xfId="0" applyFont="1" applyBorder="1" applyAlignment="1">
      <alignment horizontal="center" wrapText="1"/>
    </xf>
    <xf numFmtId="0" fontId="8" fillId="18" borderId="0" xfId="0" applyFont="1" applyFill="1" applyAlignment="1">
      <alignment horizontal="center" wrapText="1"/>
    </xf>
    <xf numFmtId="0" fontId="8" fillId="18" borderId="15" xfId="0" applyFont="1" applyFill="1" applyBorder="1" applyAlignment="1">
      <alignment horizontal="center" wrapText="1"/>
    </xf>
    <xf numFmtId="0" fontId="7" fillId="18" borderId="0" xfId="0" applyFont="1" applyFill="1" applyAlignment="1">
      <alignment horizontal="center" wrapText="1"/>
    </xf>
    <xf numFmtId="0" fontId="7" fillId="18" borderId="15" xfId="0" applyFont="1" applyFill="1" applyBorder="1" applyAlignment="1">
      <alignment horizontal="center" wrapText="1"/>
    </xf>
    <xf numFmtId="0" fontId="2" fillId="16" borderId="10" xfId="0" applyFont="1" applyFill="1" applyBorder="1" applyAlignment="1">
      <alignment horizontal="center" wrapText="1"/>
    </xf>
    <xf numFmtId="0" fontId="0" fillId="0" borderId="0" xfId="0" applyAlignment="1">
      <alignment wrapText="1"/>
    </xf>
    <xf numFmtId="0" fontId="19" fillId="2" borderId="14" xfId="0" applyFont="1" applyFill="1" applyBorder="1" applyAlignment="1">
      <alignment horizontal="center" wrapText="1"/>
    </xf>
    <xf numFmtId="0" fontId="19" fillId="2" borderId="0" xfId="0" applyFont="1" applyFill="1" applyAlignment="1">
      <alignment horizontal="center" wrapText="1"/>
    </xf>
    <xf numFmtId="0" fontId="19" fillId="2" borderId="15" xfId="0" applyFont="1" applyFill="1" applyBorder="1" applyAlignment="1">
      <alignment horizontal="center" wrapText="1"/>
    </xf>
    <xf numFmtId="0" fontId="0" fillId="0" borderId="0" xfId="0" applyAlignment="1">
      <alignment horizontal="center" wrapText="1"/>
    </xf>
    <xf numFmtId="0" fontId="7" fillId="2" borderId="0" xfId="0" applyFont="1" applyFill="1" applyAlignment="1">
      <alignment horizontal="center" wrapText="1"/>
    </xf>
    <xf numFmtId="0" fontId="7" fillId="2" borderId="15" xfId="0" applyFont="1" applyFill="1" applyBorder="1" applyAlignment="1">
      <alignment horizontal="center" wrapText="1"/>
    </xf>
    <xf numFmtId="0" fontId="17" fillId="2" borderId="11" xfId="0" applyFont="1" applyFill="1" applyBorder="1" applyAlignment="1">
      <alignment horizontal="center" wrapText="1"/>
    </xf>
    <xf numFmtId="0" fontId="17" fillId="2" borderId="12" xfId="0" applyFont="1" applyFill="1" applyBorder="1" applyAlignment="1">
      <alignment horizontal="center" wrapText="1"/>
    </xf>
    <xf numFmtId="0" fontId="17" fillId="2" borderId="13" xfId="0" applyFont="1" applyFill="1" applyBorder="1" applyAlignment="1">
      <alignment horizontal="center" wrapText="1"/>
    </xf>
    <xf numFmtId="0" fontId="6" fillId="0" borderId="0" xfId="0" applyFont="1" applyAlignment="1">
      <alignment horizontal="center" wrapText="1"/>
    </xf>
    <xf numFmtId="0" fontId="6" fillId="0" borderId="0" xfId="0" applyFont="1" applyAlignment="1">
      <alignment wrapText="1"/>
    </xf>
    <xf numFmtId="0" fontId="17" fillId="0" borderId="0" xfId="0" applyFont="1" applyAlignment="1">
      <alignment horizontal="center" wrapText="1"/>
    </xf>
    <xf numFmtId="0" fontId="17" fillId="0" borderId="0" xfId="0" applyFont="1" applyAlignment="1">
      <alignment wrapText="1"/>
    </xf>
    <xf numFmtId="0" fontId="22" fillId="0" borderId="0" xfId="0" applyFont="1" applyAlignment="1">
      <alignment wrapText="1"/>
    </xf>
    <xf numFmtId="0" fontId="22" fillId="0" borderId="0" xfId="0" applyFont="1" applyAlignment="1">
      <alignment horizont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8</xdr:col>
      <xdr:colOff>457200</xdr:colOff>
      <xdr:row>6</xdr:row>
      <xdr:rowOff>129540</xdr:rowOff>
    </xdr:from>
    <xdr:to>
      <xdr:col>16</xdr:col>
      <xdr:colOff>342900</xdr:colOff>
      <xdr:row>32</xdr:row>
      <xdr:rowOff>137160</xdr:rowOff>
    </xdr:to>
    <xdr:pic>
      <xdr:nvPicPr>
        <xdr:cNvPr id="4097" name="Picture 1" descr="https://pbs.twimg.com/profile_images/626728989/WSM-Master-Logo.jpg"/>
        <xdr:cNvPicPr>
          <a:picLocks noChangeAspect="1" noChangeArrowheads="1"/>
        </xdr:cNvPicPr>
      </xdr:nvPicPr>
      <xdr:blipFill>
        <a:blip xmlns:r="http://schemas.openxmlformats.org/officeDocument/2006/relationships" r:embed="rId1"/>
        <a:srcRect/>
        <a:stretch>
          <a:fillRect/>
        </a:stretch>
      </xdr:blipFill>
      <xdr:spPr bwMode="auto">
        <a:xfrm>
          <a:off x="4373880" y="3192780"/>
          <a:ext cx="4762500" cy="476250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152400</xdr:colOff>
      <xdr:row>21</xdr:row>
      <xdr:rowOff>152400</xdr:rowOff>
    </xdr:from>
    <xdr:ext cx="3276600" cy="4572000"/>
    <xdr:pic>
      <xdr:nvPicPr>
        <xdr:cNvPr id="2" name="image00.jpg"/>
        <xdr:cNvPicPr preferRelativeResize="0"/>
      </xdr:nvPicPr>
      <xdr:blipFill>
        <a:blip xmlns:r="http://schemas.openxmlformats.org/officeDocument/2006/relationships" r:embed="rId1" cstate="print"/>
        <a:stretch>
          <a:fillRect/>
        </a:stretch>
      </xdr:blipFill>
      <xdr:spPr>
        <a:xfrm>
          <a:off x="152400" y="4213860"/>
          <a:ext cx="3276600" cy="4572000"/>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10</xdr:col>
      <xdr:colOff>152400</xdr:colOff>
      <xdr:row>99</xdr:row>
      <xdr:rowOff>152400</xdr:rowOff>
    </xdr:from>
    <xdr:ext cx="3276600" cy="3962400"/>
    <xdr:pic>
      <xdr:nvPicPr>
        <xdr:cNvPr id="2" name="image00.jpg"/>
        <xdr:cNvPicPr preferRelativeResize="0"/>
      </xdr:nvPicPr>
      <xdr:blipFill>
        <a:blip xmlns:r="http://schemas.openxmlformats.org/officeDocument/2006/relationships" r:embed="rId1" cstate="print"/>
        <a:stretch>
          <a:fillRect/>
        </a:stretch>
      </xdr:blipFill>
      <xdr:spPr>
        <a:xfrm>
          <a:off x="9212580" y="19362420"/>
          <a:ext cx="3276600" cy="3962400"/>
        </a:xfrm>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sheetPr codeName="Sheet1">
    <tabColor theme="9" tint="-0.249977111117893"/>
  </sheetPr>
  <dimension ref="B5:L57"/>
  <sheetViews>
    <sheetView showGridLines="0" showRowColHeaders="0" topLeftCell="A3" workbookViewId="0">
      <selection activeCell="E26" sqref="E26"/>
    </sheetView>
  </sheetViews>
  <sheetFormatPr defaultRowHeight="14.4"/>
  <cols>
    <col min="1" max="1" width="3.33203125" customWidth="1"/>
    <col min="3" max="3" width="0.44140625" customWidth="1"/>
  </cols>
  <sheetData>
    <row r="5" spans="7:12" ht="91.8">
      <c r="G5" s="78" t="s">
        <v>117</v>
      </c>
    </row>
    <row r="6" spans="7:12" ht="91.8">
      <c r="L6" s="78" t="s">
        <v>118</v>
      </c>
    </row>
    <row r="36" spans="2:2">
      <c r="B36" t="s">
        <v>119</v>
      </c>
    </row>
    <row r="38" spans="2:2">
      <c r="B38" t="s">
        <v>120</v>
      </c>
    </row>
    <row r="40" spans="2:2">
      <c r="B40" t="s">
        <v>121</v>
      </c>
    </row>
    <row r="42" spans="2:2">
      <c r="B42" t="s">
        <v>122</v>
      </c>
    </row>
    <row r="44" spans="2:2">
      <c r="B44" t="s">
        <v>123</v>
      </c>
    </row>
    <row r="45" spans="2:2">
      <c r="B45" t="s">
        <v>124</v>
      </c>
    </row>
    <row r="46" spans="2:2">
      <c r="B46" t="s">
        <v>125</v>
      </c>
    </row>
    <row r="48" spans="2:2">
      <c r="B48" t="s">
        <v>130</v>
      </c>
    </row>
    <row r="49" spans="2:2">
      <c r="B49" t="s">
        <v>131</v>
      </c>
    </row>
    <row r="50" spans="2:2">
      <c r="B50" t="s">
        <v>132</v>
      </c>
    </row>
    <row r="51" spans="2:2">
      <c r="B51" t="s">
        <v>133</v>
      </c>
    </row>
    <row r="53" spans="2:2">
      <c r="B53" t="s">
        <v>129</v>
      </c>
    </row>
    <row r="54" spans="2:2">
      <c r="B54" t="s">
        <v>126</v>
      </c>
    </row>
    <row r="55" spans="2:2">
      <c r="B55" t="s">
        <v>127</v>
      </c>
    </row>
    <row r="57" spans="2:2">
      <c r="B57" t="s">
        <v>128</v>
      </c>
    </row>
  </sheetData>
  <sheetProtection password="DF23"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sheetPr codeName="Sheet2">
    <tabColor rgb="FF00B050"/>
  </sheetPr>
  <dimension ref="A1:V38"/>
  <sheetViews>
    <sheetView workbookViewId="0">
      <selection activeCell="B19" sqref="B19"/>
    </sheetView>
  </sheetViews>
  <sheetFormatPr defaultRowHeight="14.4"/>
  <cols>
    <col min="1" max="1" width="29.33203125" customWidth="1"/>
    <col min="2" max="2" width="25.5546875" customWidth="1"/>
    <col min="14" max="14" width="7.5546875" customWidth="1"/>
    <col min="16" max="16" width="8.88671875" customWidth="1"/>
    <col min="17" max="17" width="54.33203125" style="1" customWidth="1"/>
    <col min="19" max="19" width="5.88671875" hidden="1" customWidth="1"/>
    <col min="20" max="20" width="5.21875" hidden="1" customWidth="1"/>
    <col min="21" max="21" width="8.6640625" hidden="1" customWidth="1"/>
    <col min="22" max="22" width="5.109375" hidden="1" customWidth="1"/>
    <col min="23" max="23" width="0" hidden="1" customWidth="1"/>
  </cols>
  <sheetData>
    <row r="1" spans="1:22" ht="60">
      <c r="A1" s="14" t="s">
        <v>6</v>
      </c>
      <c r="B1" s="15" t="s">
        <v>49</v>
      </c>
      <c r="C1" s="15" t="s">
        <v>48</v>
      </c>
      <c r="D1" s="15" t="s">
        <v>53</v>
      </c>
      <c r="E1" s="15" t="s">
        <v>50</v>
      </c>
      <c r="F1" s="15" t="s">
        <v>52</v>
      </c>
      <c r="G1" s="15" t="s">
        <v>51</v>
      </c>
      <c r="H1" s="15"/>
      <c r="I1" s="15" t="s">
        <v>54</v>
      </c>
      <c r="J1" s="15" t="s">
        <v>55</v>
      </c>
      <c r="K1" s="15" t="s">
        <v>56</v>
      </c>
      <c r="L1" s="15" t="s">
        <v>58</v>
      </c>
      <c r="M1" s="15"/>
      <c r="N1" s="15" t="s">
        <v>57</v>
      </c>
      <c r="O1" s="15" t="s">
        <v>59</v>
      </c>
      <c r="P1" s="16"/>
      <c r="S1" t="s">
        <v>7</v>
      </c>
      <c r="T1" t="s">
        <v>8</v>
      </c>
      <c r="U1" t="s">
        <v>9</v>
      </c>
      <c r="V1" t="s">
        <v>47</v>
      </c>
    </row>
    <row r="2" spans="1:22">
      <c r="A2" s="17" t="s">
        <v>0</v>
      </c>
      <c r="B2" s="3">
        <f ca="1">S2-1</f>
        <v>56</v>
      </c>
      <c r="C2" s="2">
        <f t="shared" ref="C2:C31" ca="1" si="0">U2</f>
        <v>39</v>
      </c>
      <c r="D2" s="4">
        <f t="shared" ref="D2:D31" ca="1" si="1">T2</f>
        <v>4</v>
      </c>
      <c r="E2" s="5">
        <f t="shared" ref="E2:E31" ca="1" si="2">U2</f>
        <v>39</v>
      </c>
      <c r="F2" s="6">
        <f t="shared" ref="F2:F31" ca="1" si="3">T2</f>
        <v>4</v>
      </c>
      <c r="G2" s="7">
        <f t="shared" ref="G2:G31" ca="1" si="4">T2</f>
        <v>4</v>
      </c>
      <c r="H2" s="7">
        <f t="shared" ref="H2:H31" ca="1" si="5">S2</f>
        <v>57</v>
      </c>
      <c r="I2" s="8">
        <f ca="1">T2+5</f>
        <v>9</v>
      </c>
      <c r="J2" s="9">
        <f t="shared" ref="J2:J31" ca="1" si="6">T2</f>
        <v>4</v>
      </c>
      <c r="K2" s="10">
        <f t="shared" ref="K2:K31" ca="1" si="7">U2</f>
        <v>39</v>
      </c>
      <c r="L2" s="11">
        <f ca="1">V2</f>
        <v>3</v>
      </c>
      <c r="M2" s="11">
        <f t="shared" ref="M2:M31" ca="1" si="8">S2</f>
        <v>57</v>
      </c>
      <c r="N2" s="12">
        <f t="shared" ref="N2:N31" ca="1" si="9">S2</f>
        <v>57</v>
      </c>
      <c r="O2" s="13">
        <f ca="1">T2+1</f>
        <v>5</v>
      </c>
      <c r="P2" s="18">
        <f t="shared" ref="P2:P31" ca="1" si="10">S2</f>
        <v>57</v>
      </c>
      <c r="S2">
        <f ca="1">RANDBETWEEN(39,57)</f>
        <v>57</v>
      </c>
      <c r="T2">
        <f ca="1">RANDBETWEEN(1,7)</f>
        <v>4</v>
      </c>
      <c r="U2">
        <f t="shared" ref="U2:U17" ca="1" si="11">RANDBETWEEN(39,60)</f>
        <v>39</v>
      </c>
      <c r="V2">
        <f ca="1">RANDBETWEEN(2,4)</f>
        <v>3</v>
      </c>
    </row>
    <row r="3" spans="1:22">
      <c r="A3" s="17" t="s">
        <v>1</v>
      </c>
      <c r="B3" s="3">
        <f t="shared" ref="B3" ca="1" si="12">S3</f>
        <v>40</v>
      </c>
      <c r="C3" s="2">
        <f t="shared" ca="1" si="0"/>
        <v>51</v>
      </c>
      <c r="D3" s="4">
        <f t="shared" ca="1" si="1"/>
        <v>2</v>
      </c>
      <c r="E3" s="5">
        <f t="shared" ca="1" si="2"/>
        <v>51</v>
      </c>
      <c r="F3" s="6">
        <f t="shared" ca="1" si="3"/>
        <v>2</v>
      </c>
      <c r="G3" s="7">
        <f t="shared" ca="1" si="4"/>
        <v>2</v>
      </c>
      <c r="H3" s="7">
        <f t="shared" ca="1" si="5"/>
        <v>40</v>
      </c>
      <c r="I3" s="8">
        <f t="shared" ref="I3:I31" ca="1" si="13">T3+5</f>
        <v>7</v>
      </c>
      <c r="J3" s="9">
        <f t="shared" ca="1" si="6"/>
        <v>2</v>
      </c>
      <c r="K3" s="10">
        <f t="shared" ca="1" si="7"/>
        <v>51</v>
      </c>
      <c r="L3" s="11">
        <f t="shared" ref="L3:L31" ca="1" si="14">V3</f>
        <v>2</v>
      </c>
      <c r="M3" s="11">
        <f t="shared" ca="1" si="8"/>
        <v>40</v>
      </c>
      <c r="N3" s="12">
        <f t="shared" ca="1" si="9"/>
        <v>40</v>
      </c>
      <c r="O3" s="13">
        <f t="shared" ref="O3:O31" ca="1" si="15">T3+1</f>
        <v>3</v>
      </c>
      <c r="P3" s="18">
        <f t="shared" ca="1" si="10"/>
        <v>40</v>
      </c>
      <c r="S3">
        <f t="shared" ref="S3:S31" ca="1" si="16">RANDBETWEEN(39,57)</f>
        <v>40</v>
      </c>
      <c r="T3">
        <f t="shared" ref="T3:T31" ca="1" si="17">RANDBETWEEN(1,7)</f>
        <v>2</v>
      </c>
      <c r="U3">
        <f t="shared" ca="1" si="11"/>
        <v>51</v>
      </c>
      <c r="V3">
        <f t="shared" ref="V3:V31" ca="1" si="18">RANDBETWEEN(2,4)</f>
        <v>2</v>
      </c>
    </row>
    <row r="4" spans="1:22">
      <c r="A4" s="17" t="s">
        <v>2</v>
      </c>
      <c r="B4" s="3">
        <f t="shared" ref="B4:B29" ca="1" si="19">S5</f>
        <v>39</v>
      </c>
      <c r="C4" s="2">
        <f t="shared" ca="1" si="0"/>
        <v>43</v>
      </c>
      <c r="D4" s="4">
        <f t="shared" ca="1" si="1"/>
        <v>6</v>
      </c>
      <c r="E4" s="5">
        <f t="shared" ca="1" si="2"/>
        <v>43</v>
      </c>
      <c r="F4" s="6">
        <f t="shared" ca="1" si="3"/>
        <v>6</v>
      </c>
      <c r="G4" s="7">
        <f t="shared" ca="1" si="4"/>
        <v>6</v>
      </c>
      <c r="H4" s="7">
        <f t="shared" ca="1" si="5"/>
        <v>57</v>
      </c>
      <c r="I4" s="8">
        <f t="shared" ca="1" si="13"/>
        <v>11</v>
      </c>
      <c r="J4" s="9">
        <f t="shared" ca="1" si="6"/>
        <v>6</v>
      </c>
      <c r="K4" s="10">
        <f t="shared" ca="1" si="7"/>
        <v>43</v>
      </c>
      <c r="L4" s="11">
        <f t="shared" ca="1" si="14"/>
        <v>3</v>
      </c>
      <c r="M4" s="11">
        <f t="shared" ca="1" si="8"/>
        <v>57</v>
      </c>
      <c r="N4" s="12">
        <f t="shared" ca="1" si="9"/>
        <v>57</v>
      </c>
      <c r="O4" s="13">
        <f t="shared" ca="1" si="15"/>
        <v>7</v>
      </c>
      <c r="P4" s="18">
        <f t="shared" ca="1" si="10"/>
        <v>57</v>
      </c>
      <c r="S4">
        <f t="shared" ca="1" si="16"/>
        <v>57</v>
      </c>
      <c r="T4">
        <f t="shared" ca="1" si="17"/>
        <v>6</v>
      </c>
      <c r="U4">
        <f t="shared" ca="1" si="11"/>
        <v>43</v>
      </c>
      <c r="V4">
        <f t="shared" ca="1" si="18"/>
        <v>3</v>
      </c>
    </row>
    <row r="5" spans="1:22" ht="15" customHeight="1">
      <c r="A5" s="17" t="s">
        <v>3</v>
      </c>
      <c r="B5" s="3">
        <f t="shared" ca="1" si="19"/>
        <v>45</v>
      </c>
      <c r="C5" s="2">
        <f t="shared" ca="1" si="0"/>
        <v>59</v>
      </c>
      <c r="D5" s="4">
        <f t="shared" ca="1" si="1"/>
        <v>3</v>
      </c>
      <c r="E5" s="5">
        <f t="shared" ca="1" si="2"/>
        <v>59</v>
      </c>
      <c r="F5" s="6">
        <f t="shared" ca="1" si="3"/>
        <v>3</v>
      </c>
      <c r="G5" s="7">
        <f t="shared" ca="1" si="4"/>
        <v>3</v>
      </c>
      <c r="H5" s="7">
        <f t="shared" ca="1" si="5"/>
        <v>39</v>
      </c>
      <c r="I5" s="8">
        <f t="shared" ca="1" si="13"/>
        <v>8</v>
      </c>
      <c r="J5" s="9">
        <f t="shared" ca="1" si="6"/>
        <v>3</v>
      </c>
      <c r="K5" s="10">
        <f t="shared" ca="1" si="7"/>
        <v>59</v>
      </c>
      <c r="L5" s="11">
        <f t="shared" ca="1" si="14"/>
        <v>2</v>
      </c>
      <c r="M5" s="11">
        <f t="shared" ca="1" si="8"/>
        <v>39</v>
      </c>
      <c r="N5" s="12">
        <f t="shared" ca="1" si="9"/>
        <v>39</v>
      </c>
      <c r="O5" s="13">
        <f t="shared" ca="1" si="15"/>
        <v>4</v>
      </c>
      <c r="P5" s="18">
        <f t="shared" ca="1" si="10"/>
        <v>39</v>
      </c>
      <c r="S5">
        <f t="shared" ca="1" si="16"/>
        <v>39</v>
      </c>
      <c r="T5">
        <f t="shared" ca="1" si="17"/>
        <v>3</v>
      </c>
      <c r="U5">
        <f t="shared" ca="1" si="11"/>
        <v>59</v>
      </c>
      <c r="V5">
        <f t="shared" ca="1" si="18"/>
        <v>2</v>
      </c>
    </row>
    <row r="6" spans="1:22">
      <c r="A6" s="17" t="s">
        <v>4</v>
      </c>
      <c r="B6" s="3">
        <f t="shared" ca="1" si="19"/>
        <v>40</v>
      </c>
      <c r="C6" s="2">
        <f t="shared" ca="1" si="0"/>
        <v>43</v>
      </c>
      <c r="D6" s="4">
        <f t="shared" ca="1" si="1"/>
        <v>3</v>
      </c>
      <c r="E6" s="5">
        <f t="shared" ca="1" si="2"/>
        <v>43</v>
      </c>
      <c r="F6" s="6">
        <f t="shared" ca="1" si="3"/>
        <v>3</v>
      </c>
      <c r="G6" s="7">
        <f t="shared" ca="1" si="4"/>
        <v>3</v>
      </c>
      <c r="H6" s="7">
        <f t="shared" ca="1" si="5"/>
        <v>45</v>
      </c>
      <c r="I6" s="8">
        <f t="shared" ca="1" si="13"/>
        <v>8</v>
      </c>
      <c r="J6" s="9">
        <f t="shared" ca="1" si="6"/>
        <v>3</v>
      </c>
      <c r="K6" s="10">
        <f t="shared" ca="1" si="7"/>
        <v>43</v>
      </c>
      <c r="L6" s="11">
        <f t="shared" ca="1" si="14"/>
        <v>4</v>
      </c>
      <c r="M6" s="11">
        <f t="shared" ca="1" si="8"/>
        <v>45</v>
      </c>
      <c r="N6" s="12">
        <f t="shared" ca="1" si="9"/>
        <v>45</v>
      </c>
      <c r="O6" s="13">
        <f t="shared" ca="1" si="15"/>
        <v>4</v>
      </c>
      <c r="P6" s="18">
        <f t="shared" ca="1" si="10"/>
        <v>45</v>
      </c>
      <c r="S6">
        <f t="shared" ca="1" si="16"/>
        <v>45</v>
      </c>
      <c r="T6">
        <f t="shared" ca="1" si="17"/>
        <v>3</v>
      </c>
      <c r="U6">
        <f t="shared" ca="1" si="11"/>
        <v>43</v>
      </c>
      <c r="V6">
        <f t="shared" ca="1" si="18"/>
        <v>4</v>
      </c>
    </row>
    <row r="7" spans="1:22">
      <c r="A7" s="17" t="s">
        <v>5</v>
      </c>
      <c r="B7" s="3">
        <f t="shared" ca="1" si="19"/>
        <v>49</v>
      </c>
      <c r="C7" s="2">
        <f t="shared" ca="1" si="0"/>
        <v>39</v>
      </c>
      <c r="D7" s="4">
        <f t="shared" ca="1" si="1"/>
        <v>3</v>
      </c>
      <c r="E7" s="5">
        <f t="shared" ca="1" si="2"/>
        <v>39</v>
      </c>
      <c r="F7" s="6">
        <f t="shared" ca="1" si="3"/>
        <v>3</v>
      </c>
      <c r="G7" s="7">
        <f t="shared" ca="1" si="4"/>
        <v>3</v>
      </c>
      <c r="H7" s="7">
        <f t="shared" ca="1" si="5"/>
        <v>40</v>
      </c>
      <c r="I7" s="8">
        <f t="shared" ca="1" si="13"/>
        <v>8</v>
      </c>
      <c r="J7" s="9">
        <f t="shared" ca="1" si="6"/>
        <v>3</v>
      </c>
      <c r="K7" s="10">
        <f t="shared" ca="1" si="7"/>
        <v>39</v>
      </c>
      <c r="L7" s="11">
        <f t="shared" ca="1" si="14"/>
        <v>2</v>
      </c>
      <c r="M7" s="11">
        <f t="shared" ca="1" si="8"/>
        <v>40</v>
      </c>
      <c r="N7" s="12">
        <f t="shared" ca="1" si="9"/>
        <v>40</v>
      </c>
      <c r="O7" s="13">
        <f t="shared" ca="1" si="15"/>
        <v>4</v>
      </c>
      <c r="P7" s="18">
        <f t="shared" ca="1" si="10"/>
        <v>40</v>
      </c>
      <c r="S7">
        <f t="shared" ca="1" si="16"/>
        <v>40</v>
      </c>
      <c r="T7">
        <f t="shared" ca="1" si="17"/>
        <v>3</v>
      </c>
      <c r="U7">
        <f t="shared" ca="1" si="11"/>
        <v>39</v>
      </c>
      <c r="V7">
        <f t="shared" ca="1" si="18"/>
        <v>2</v>
      </c>
    </row>
    <row r="8" spans="1:22">
      <c r="A8" s="17" t="s">
        <v>10</v>
      </c>
      <c r="B8" s="3">
        <f t="shared" ca="1" si="19"/>
        <v>49</v>
      </c>
      <c r="C8" s="2">
        <f t="shared" ca="1" si="0"/>
        <v>57</v>
      </c>
      <c r="D8" s="4">
        <f t="shared" ca="1" si="1"/>
        <v>4</v>
      </c>
      <c r="E8" s="5">
        <f t="shared" ca="1" si="2"/>
        <v>57</v>
      </c>
      <c r="F8" s="6">
        <f t="shared" ca="1" si="3"/>
        <v>4</v>
      </c>
      <c r="G8" s="7">
        <f t="shared" ca="1" si="4"/>
        <v>4</v>
      </c>
      <c r="H8" s="7">
        <f t="shared" ca="1" si="5"/>
        <v>49</v>
      </c>
      <c r="I8" s="8">
        <f t="shared" ca="1" si="13"/>
        <v>9</v>
      </c>
      <c r="J8" s="9">
        <f t="shared" ca="1" si="6"/>
        <v>4</v>
      </c>
      <c r="K8" s="10">
        <f t="shared" ca="1" si="7"/>
        <v>57</v>
      </c>
      <c r="L8" s="11">
        <f t="shared" ca="1" si="14"/>
        <v>3</v>
      </c>
      <c r="M8" s="11">
        <f t="shared" ca="1" si="8"/>
        <v>49</v>
      </c>
      <c r="N8" s="12">
        <f t="shared" ca="1" si="9"/>
        <v>49</v>
      </c>
      <c r="O8" s="13">
        <f t="shared" ca="1" si="15"/>
        <v>5</v>
      </c>
      <c r="P8" s="18">
        <f t="shared" ca="1" si="10"/>
        <v>49</v>
      </c>
      <c r="S8">
        <f t="shared" ca="1" si="16"/>
        <v>49</v>
      </c>
      <c r="T8">
        <f t="shared" ca="1" si="17"/>
        <v>4</v>
      </c>
      <c r="U8">
        <f t="shared" ca="1" si="11"/>
        <v>57</v>
      </c>
      <c r="V8">
        <f t="shared" ca="1" si="18"/>
        <v>3</v>
      </c>
    </row>
    <row r="9" spans="1:22">
      <c r="A9" s="17" t="s">
        <v>11</v>
      </c>
      <c r="B9" s="3">
        <f t="shared" ca="1" si="19"/>
        <v>49</v>
      </c>
      <c r="C9" s="2">
        <f t="shared" ca="1" si="0"/>
        <v>56</v>
      </c>
      <c r="D9" s="4">
        <f t="shared" ca="1" si="1"/>
        <v>7</v>
      </c>
      <c r="E9" s="5">
        <f t="shared" ca="1" si="2"/>
        <v>56</v>
      </c>
      <c r="F9" s="6">
        <f t="shared" ca="1" si="3"/>
        <v>7</v>
      </c>
      <c r="G9" s="7">
        <f t="shared" ca="1" si="4"/>
        <v>7</v>
      </c>
      <c r="H9" s="7">
        <f t="shared" ca="1" si="5"/>
        <v>49</v>
      </c>
      <c r="I9" s="8">
        <f t="shared" ca="1" si="13"/>
        <v>12</v>
      </c>
      <c r="J9" s="9">
        <f t="shared" ca="1" si="6"/>
        <v>7</v>
      </c>
      <c r="K9" s="10">
        <f t="shared" ca="1" si="7"/>
        <v>56</v>
      </c>
      <c r="L9" s="11">
        <f t="shared" ca="1" si="14"/>
        <v>3</v>
      </c>
      <c r="M9" s="11">
        <f t="shared" ca="1" si="8"/>
        <v>49</v>
      </c>
      <c r="N9" s="12">
        <f t="shared" ca="1" si="9"/>
        <v>49</v>
      </c>
      <c r="O9" s="13">
        <f t="shared" ca="1" si="15"/>
        <v>8</v>
      </c>
      <c r="P9" s="18">
        <f t="shared" ca="1" si="10"/>
        <v>49</v>
      </c>
      <c r="S9">
        <f t="shared" ca="1" si="16"/>
        <v>49</v>
      </c>
      <c r="T9">
        <f t="shared" ca="1" si="17"/>
        <v>7</v>
      </c>
      <c r="U9">
        <f t="shared" ca="1" si="11"/>
        <v>56</v>
      </c>
      <c r="V9">
        <f t="shared" ca="1" si="18"/>
        <v>3</v>
      </c>
    </row>
    <row r="10" spans="1:22">
      <c r="A10" s="17" t="s">
        <v>12</v>
      </c>
      <c r="B10" s="3">
        <f t="shared" ca="1" si="19"/>
        <v>48</v>
      </c>
      <c r="C10" s="2">
        <f t="shared" ca="1" si="0"/>
        <v>48</v>
      </c>
      <c r="D10" s="4">
        <f t="shared" ca="1" si="1"/>
        <v>4</v>
      </c>
      <c r="E10" s="5">
        <f t="shared" ca="1" si="2"/>
        <v>48</v>
      </c>
      <c r="F10" s="6">
        <f t="shared" ca="1" si="3"/>
        <v>4</v>
      </c>
      <c r="G10" s="7">
        <f t="shared" ca="1" si="4"/>
        <v>4</v>
      </c>
      <c r="H10" s="7">
        <f t="shared" ca="1" si="5"/>
        <v>49</v>
      </c>
      <c r="I10" s="8">
        <f t="shared" ca="1" si="13"/>
        <v>9</v>
      </c>
      <c r="J10" s="9">
        <f t="shared" ca="1" si="6"/>
        <v>4</v>
      </c>
      <c r="K10" s="10">
        <f t="shared" ca="1" si="7"/>
        <v>48</v>
      </c>
      <c r="L10" s="11">
        <f t="shared" ca="1" si="14"/>
        <v>4</v>
      </c>
      <c r="M10" s="11">
        <f t="shared" ca="1" si="8"/>
        <v>49</v>
      </c>
      <c r="N10" s="12">
        <f t="shared" ca="1" si="9"/>
        <v>49</v>
      </c>
      <c r="O10" s="13">
        <f t="shared" ca="1" si="15"/>
        <v>5</v>
      </c>
      <c r="P10" s="18">
        <f t="shared" ca="1" si="10"/>
        <v>49</v>
      </c>
      <c r="S10">
        <f t="shared" ca="1" si="16"/>
        <v>49</v>
      </c>
      <c r="T10">
        <f t="shared" ca="1" si="17"/>
        <v>4</v>
      </c>
      <c r="U10">
        <f t="shared" ca="1" si="11"/>
        <v>48</v>
      </c>
      <c r="V10">
        <f t="shared" ca="1" si="18"/>
        <v>4</v>
      </c>
    </row>
    <row r="11" spans="1:22">
      <c r="A11" s="17" t="s">
        <v>13</v>
      </c>
      <c r="B11" s="3">
        <f t="shared" ca="1" si="19"/>
        <v>47</v>
      </c>
      <c r="C11" s="2">
        <f t="shared" ca="1" si="0"/>
        <v>47</v>
      </c>
      <c r="D11" s="4">
        <f t="shared" ca="1" si="1"/>
        <v>1</v>
      </c>
      <c r="E11" s="5">
        <f t="shared" ca="1" si="2"/>
        <v>47</v>
      </c>
      <c r="F11" s="6">
        <f t="shared" ca="1" si="3"/>
        <v>1</v>
      </c>
      <c r="G11" s="7">
        <f t="shared" ca="1" si="4"/>
        <v>1</v>
      </c>
      <c r="H11" s="7">
        <f t="shared" ca="1" si="5"/>
        <v>48</v>
      </c>
      <c r="I11" s="8">
        <f t="shared" ca="1" si="13"/>
        <v>6</v>
      </c>
      <c r="J11" s="9">
        <f t="shared" ca="1" si="6"/>
        <v>1</v>
      </c>
      <c r="K11" s="10">
        <f t="shared" ca="1" si="7"/>
        <v>47</v>
      </c>
      <c r="L11" s="11">
        <f t="shared" ca="1" si="14"/>
        <v>2</v>
      </c>
      <c r="M11" s="11">
        <f t="shared" ca="1" si="8"/>
        <v>48</v>
      </c>
      <c r="N11" s="12">
        <f t="shared" ca="1" si="9"/>
        <v>48</v>
      </c>
      <c r="O11" s="13">
        <f t="shared" ca="1" si="15"/>
        <v>2</v>
      </c>
      <c r="P11" s="18">
        <f t="shared" ca="1" si="10"/>
        <v>48</v>
      </c>
      <c r="S11">
        <f t="shared" ca="1" si="16"/>
        <v>48</v>
      </c>
      <c r="T11">
        <f t="shared" ca="1" si="17"/>
        <v>1</v>
      </c>
      <c r="U11">
        <f t="shared" ca="1" si="11"/>
        <v>47</v>
      </c>
      <c r="V11">
        <f t="shared" ca="1" si="18"/>
        <v>2</v>
      </c>
    </row>
    <row r="12" spans="1:22">
      <c r="A12" s="17" t="s">
        <v>14</v>
      </c>
      <c r="B12" s="3">
        <f t="shared" ca="1" si="19"/>
        <v>54</v>
      </c>
      <c r="C12" s="2">
        <f t="shared" ca="1" si="0"/>
        <v>54</v>
      </c>
      <c r="D12" s="4">
        <f t="shared" ca="1" si="1"/>
        <v>1</v>
      </c>
      <c r="E12" s="5">
        <f t="shared" ca="1" si="2"/>
        <v>54</v>
      </c>
      <c r="F12" s="6">
        <f t="shared" ca="1" si="3"/>
        <v>1</v>
      </c>
      <c r="G12" s="7">
        <f t="shared" ca="1" si="4"/>
        <v>1</v>
      </c>
      <c r="H12" s="7">
        <f t="shared" ca="1" si="5"/>
        <v>47</v>
      </c>
      <c r="I12" s="8">
        <f t="shared" ca="1" si="13"/>
        <v>6</v>
      </c>
      <c r="J12" s="9">
        <f t="shared" ca="1" si="6"/>
        <v>1</v>
      </c>
      <c r="K12" s="10">
        <f t="shared" ca="1" si="7"/>
        <v>54</v>
      </c>
      <c r="L12" s="11">
        <f t="shared" ca="1" si="14"/>
        <v>3</v>
      </c>
      <c r="M12" s="11">
        <f t="shared" ca="1" si="8"/>
        <v>47</v>
      </c>
      <c r="N12" s="12">
        <f t="shared" ca="1" si="9"/>
        <v>47</v>
      </c>
      <c r="O12" s="13">
        <f t="shared" ca="1" si="15"/>
        <v>2</v>
      </c>
      <c r="P12" s="18">
        <f t="shared" ca="1" si="10"/>
        <v>47</v>
      </c>
      <c r="S12">
        <f t="shared" ca="1" si="16"/>
        <v>47</v>
      </c>
      <c r="T12">
        <f t="shared" ca="1" si="17"/>
        <v>1</v>
      </c>
      <c r="U12">
        <f t="shared" ca="1" si="11"/>
        <v>54</v>
      </c>
      <c r="V12">
        <f t="shared" ca="1" si="18"/>
        <v>3</v>
      </c>
    </row>
    <row r="13" spans="1:22">
      <c r="A13" s="17" t="s">
        <v>15</v>
      </c>
      <c r="B13" s="3">
        <f t="shared" ca="1" si="19"/>
        <v>53</v>
      </c>
      <c r="C13" s="2">
        <f t="shared" ca="1" si="0"/>
        <v>41</v>
      </c>
      <c r="D13" s="4">
        <f t="shared" ca="1" si="1"/>
        <v>7</v>
      </c>
      <c r="E13" s="5">
        <f t="shared" ca="1" si="2"/>
        <v>41</v>
      </c>
      <c r="F13" s="6">
        <f t="shared" ca="1" si="3"/>
        <v>7</v>
      </c>
      <c r="G13" s="7">
        <f t="shared" ca="1" si="4"/>
        <v>7</v>
      </c>
      <c r="H13" s="7">
        <f t="shared" ca="1" si="5"/>
        <v>54</v>
      </c>
      <c r="I13" s="8">
        <f t="shared" ca="1" si="13"/>
        <v>12</v>
      </c>
      <c r="J13" s="9">
        <f t="shared" ca="1" si="6"/>
        <v>7</v>
      </c>
      <c r="K13" s="10">
        <f t="shared" ca="1" si="7"/>
        <v>41</v>
      </c>
      <c r="L13" s="11">
        <f t="shared" ca="1" si="14"/>
        <v>3</v>
      </c>
      <c r="M13" s="11">
        <f t="shared" ca="1" si="8"/>
        <v>54</v>
      </c>
      <c r="N13" s="12">
        <f t="shared" ca="1" si="9"/>
        <v>54</v>
      </c>
      <c r="O13" s="13">
        <f t="shared" ca="1" si="15"/>
        <v>8</v>
      </c>
      <c r="P13" s="18">
        <f t="shared" ca="1" si="10"/>
        <v>54</v>
      </c>
      <c r="S13">
        <f t="shared" ca="1" si="16"/>
        <v>54</v>
      </c>
      <c r="T13">
        <f t="shared" ca="1" si="17"/>
        <v>7</v>
      </c>
      <c r="U13">
        <f t="shared" ca="1" si="11"/>
        <v>41</v>
      </c>
      <c r="V13">
        <f t="shared" ca="1" si="18"/>
        <v>3</v>
      </c>
    </row>
    <row r="14" spans="1:22">
      <c r="A14" s="17" t="s">
        <v>16</v>
      </c>
      <c r="B14" s="3">
        <f t="shared" ca="1" si="19"/>
        <v>51</v>
      </c>
      <c r="C14" s="2">
        <f t="shared" ca="1" si="0"/>
        <v>59</v>
      </c>
      <c r="D14" s="4">
        <f t="shared" ca="1" si="1"/>
        <v>4</v>
      </c>
      <c r="E14" s="5">
        <f t="shared" ca="1" si="2"/>
        <v>59</v>
      </c>
      <c r="F14" s="6">
        <f t="shared" ca="1" si="3"/>
        <v>4</v>
      </c>
      <c r="G14" s="7">
        <f t="shared" ca="1" si="4"/>
        <v>4</v>
      </c>
      <c r="H14" s="7">
        <f t="shared" ca="1" si="5"/>
        <v>53</v>
      </c>
      <c r="I14" s="8">
        <f t="shared" ca="1" si="13"/>
        <v>9</v>
      </c>
      <c r="J14" s="9">
        <f t="shared" ca="1" si="6"/>
        <v>4</v>
      </c>
      <c r="K14" s="10">
        <f t="shared" ca="1" si="7"/>
        <v>59</v>
      </c>
      <c r="L14" s="11">
        <f t="shared" ca="1" si="14"/>
        <v>3</v>
      </c>
      <c r="M14" s="11">
        <f t="shared" ca="1" si="8"/>
        <v>53</v>
      </c>
      <c r="N14" s="12">
        <f t="shared" ca="1" si="9"/>
        <v>53</v>
      </c>
      <c r="O14" s="13">
        <f t="shared" ca="1" si="15"/>
        <v>5</v>
      </c>
      <c r="P14" s="18">
        <f t="shared" ca="1" si="10"/>
        <v>53</v>
      </c>
      <c r="S14">
        <f t="shared" ca="1" si="16"/>
        <v>53</v>
      </c>
      <c r="T14">
        <f t="shared" ca="1" si="17"/>
        <v>4</v>
      </c>
      <c r="U14">
        <f t="shared" ca="1" si="11"/>
        <v>59</v>
      </c>
      <c r="V14">
        <f t="shared" ca="1" si="18"/>
        <v>3</v>
      </c>
    </row>
    <row r="15" spans="1:22">
      <c r="A15" s="17" t="s">
        <v>17</v>
      </c>
      <c r="B15" s="3">
        <f t="shared" ca="1" si="19"/>
        <v>46</v>
      </c>
      <c r="C15" s="2">
        <f t="shared" ca="1" si="0"/>
        <v>56</v>
      </c>
      <c r="D15" s="4">
        <f t="shared" ca="1" si="1"/>
        <v>6</v>
      </c>
      <c r="E15" s="5">
        <f t="shared" ca="1" si="2"/>
        <v>56</v>
      </c>
      <c r="F15" s="6">
        <f t="shared" ca="1" si="3"/>
        <v>6</v>
      </c>
      <c r="G15" s="7">
        <f t="shared" ca="1" si="4"/>
        <v>6</v>
      </c>
      <c r="H15" s="7">
        <f t="shared" ca="1" si="5"/>
        <v>51</v>
      </c>
      <c r="I15" s="8">
        <f t="shared" ca="1" si="13"/>
        <v>11</v>
      </c>
      <c r="J15" s="9">
        <f t="shared" ca="1" si="6"/>
        <v>6</v>
      </c>
      <c r="K15" s="10">
        <f t="shared" ca="1" si="7"/>
        <v>56</v>
      </c>
      <c r="L15" s="11">
        <f t="shared" ca="1" si="14"/>
        <v>4</v>
      </c>
      <c r="M15" s="11">
        <f t="shared" ca="1" si="8"/>
        <v>51</v>
      </c>
      <c r="N15" s="12">
        <f t="shared" ca="1" si="9"/>
        <v>51</v>
      </c>
      <c r="O15" s="13">
        <f t="shared" ca="1" si="15"/>
        <v>7</v>
      </c>
      <c r="P15" s="18">
        <f t="shared" ca="1" si="10"/>
        <v>51</v>
      </c>
      <c r="S15">
        <f t="shared" ca="1" si="16"/>
        <v>51</v>
      </c>
      <c r="T15">
        <f t="shared" ca="1" si="17"/>
        <v>6</v>
      </c>
      <c r="U15">
        <f t="shared" ca="1" si="11"/>
        <v>56</v>
      </c>
      <c r="V15">
        <f t="shared" ca="1" si="18"/>
        <v>4</v>
      </c>
    </row>
    <row r="16" spans="1:22">
      <c r="A16" s="17" t="s">
        <v>18</v>
      </c>
      <c r="B16" s="3">
        <f t="shared" ca="1" si="19"/>
        <v>41</v>
      </c>
      <c r="C16" s="2">
        <f t="shared" ca="1" si="0"/>
        <v>49</v>
      </c>
      <c r="D16" s="4">
        <f t="shared" ca="1" si="1"/>
        <v>7</v>
      </c>
      <c r="E16" s="5">
        <f t="shared" ca="1" si="2"/>
        <v>49</v>
      </c>
      <c r="F16" s="6">
        <f t="shared" ca="1" si="3"/>
        <v>7</v>
      </c>
      <c r="G16" s="7">
        <f t="shared" ca="1" si="4"/>
        <v>7</v>
      </c>
      <c r="H16" s="7">
        <f t="shared" ca="1" si="5"/>
        <v>46</v>
      </c>
      <c r="I16" s="8">
        <f t="shared" ca="1" si="13"/>
        <v>12</v>
      </c>
      <c r="J16" s="9">
        <f t="shared" ca="1" si="6"/>
        <v>7</v>
      </c>
      <c r="K16" s="10">
        <f t="shared" ca="1" si="7"/>
        <v>49</v>
      </c>
      <c r="L16" s="11">
        <f t="shared" ca="1" si="14"/>
        <v>2</v>
      </c>
      <c r="M16" s="11">
        <f t="shared" ca="1" si="8"/>
        <v>46</v>
      </c>
      <c r="N16" s="12">
        <f t="shared" ca="1" si="9"/>
        <v>46</v>
      </c>
      <c r="O16" s="13">
        <f t="shared" ca="1" si="15"/>
        <v>8</v>
      </c>
      <c r="P16" s="18">
        <f t="shared" ca="1" si="10"/>
        <v>46</v>
      </c>
      <c r="S16">
        <f t="shared" ca="1" si="16"/>
        <v>46</v>
      </c>
      <c r="T16">
        <f t="shared" ca="1" si="17"/>
        <v>7</v>
      </c>
      <c r="U16">
        <f t="shared" ca="1" si="11"/>
        <v>49</v>
      </c>
      <c r="V16">
        <f t="shared" ca="1" si="18"/>
        <v>2</v>
      </c>
    </row>
    <row r="17" spans="1:22">
      <c r="A17" s="17" t="s">
        <v>19</v>
      </c>
      <c r="B17" s="3">
        <f t="shared" ca="1" si="19"/>
        <v>49</v>
      </c>
      <c r="C17" s="2">
        <f t="shared" ca="1" si="0"/>
        <v>44</v>
      </c>
      <c r="D17" s="4">
        <f t="shared" ca="1" si="1"/>
        <v>5</v>
      </c>
      <c r="E17" s="5">
        <f t="shared" ca="1" si="2"/>
        <v>44</v>
      </c>
      <c r="F17" s="6">
        <f t="shared" ca="1" si="3"/>
        <v>5</v>
      </c>
      <c r="G17" s="7">
        <f t="shared" ca="1" si="4"/>
        <v>5</v>
      </c>
      <c r="H17" s="7">
        <f t="shared" ca="1" si="5"/>
        <v>41</v>
      </c>
      <c r="I17" s="8">
        <f t="shared" ca="1" si="13"/>
        <v>10</v>
      </c>
      <c r="J17" s="9">
        <f t="shared" ca="1" si="6"/>
        <v>5</v>
      </c>
      <c r="K17" s="10">
        <f t="shared" ca="1" si="7"/>
        <v>44</v>
      </c>
      <c r="L17" s="11">
        <f t="shared" ca="1" si="14"/>
        <v>2</v>
      </c>
      <c r="M17" s="11">
        <f t="shared" ca="1" si="8"/>
        <v>41</v>
      </c>
      <c r="N17" s="12">
        <f t="shared" ca="1" si="9"/>
        <v>41</v>
      </c>
      <c r="O17" s="13">
        <f t="shared" ca="1" si="15"/>
        <v>6</v>
      </c>
      <c r="P17" s="18">
        <f t="shared" ca="1" si="10"/>
        <v>41</v>
      </c>
      <c r="S17">
        <f t="shared" ca="1" si="16"/>
        <v>41</v>
      </c>
      <c r="T17">
        <f t="shared" ca="1" si="17"/>
        <v>5</v>
      </c>
      <c r="U17">
        <f t="shared" ca="1" si="11"/>
        <v>44</v>
      </c>
      <c r="V17">
        <f t="shared" ca="1" si="18"/>
        <v>2</v>
      </c>
    </row>
    <row r="18" spans="1:22">
      <c r="A18" s="17" t="s">
        <v>20</v>
      </c>
      <c r="B18" s="3">
        <f t="shared" ca="1" si="19"/>
        <v>52</v>
      </c>
      <c r="C18" s="2">
        <f t="shared" ca="1" si="0"/>
        <v>45</v>
      </c>
      <c r="D18" s="4">
        <f t="shared" ca="1" si="1"/>
        <v>7</v>
      </c>
      <c r="E18" s="5">
        <f t="shared" ca="1" si="2"/>
        <v>45</v>
      </c>
      <c r="F18" s="6">
        <f t="shared" ca="1" si="3"/>
        <v>7</v>
      </c>
      <c r="G18" s="7">
        <f t="shared" ca="1" si="4"/>
        <v>7</v>
      </c>
      <c r="H18" s="7">
        <f t="shared" ca="1" si="5"/>
        <v>49</v>
      </c>
      <c r="I18" s="8">
        <f t="shared" ca="1" si="13"/>
        <v>12</v>
      </c>
      <c r="J18" s="9">
        <f t="shared" ca="1" si="6"/>
        <v>7</v>
      </c>
      <c r="K18" s="10">
        <f t="shared" ca="1" si="7"/>
        <v>45</v>
      </c>
      <c r="L18" s="11">
        <f t="shared" ca="1" si="14"/>
        <v>4</v>
      </c>
      <c r="M18" s="11">
        <f t="shared" ca="1" si="8"/>
        <v>49</v>
      </c>
      <c r="N18" s="12">
        <f t="shared" ca="1" si="9"/>
        <v>49</v>
      </c>
      <c r="O18" s="13">
        <f t="shared" ca="1" si="15"/>
        <v>8</v>
      </c>
      <c r="P18" s="18">
        <f t="shared" ca="1" si="10"/>
        <v>49</v>
      </c>
      <c r="S18">
        <f t="shared" ca="1" si="16"/>
        <v>49</v>
      </c>
      <c r="T18">
        <f t="shared" ca="1" si="17"/>
        <v>7</v>
      </c>
      <c r="U18">
        <f t="shared" ref="U18:U31" ca="1" si="20">RANDBETWEEN(39,60)</f>
        <v>45</v>
      </c>
      <c r="V18">
        <f t="shared" ca="1" si="18"/>
        <v>4</v>
      </c>
    </row>
    <row r="19" spans="1:22">
      <c r="A19" s="17" t="s">
        <v>21</v>
      </c>
      <c r="B19" s="3">
        <f t="shared" ca="1" si="19"/>
        <v>40</v>
      </c>
      <c r="C19" s="2">
        <f t="shared" ca="1" si="0"/>
        <v>39</v>
      </c>
      <c r="D19" s="4">
        <f t="shared" ca="1" si="1"/>
        <v>4</v>
      </c>
      <c r="E19" s="5">
        <f t="shared" ca="1" si="2"/>
        <v>39</v>
      </c>
      <c r="F19" s="6">
        <f t="shared" ca="1" si="3"/>
        <v>4</v>
      </c>
      <c r="G19" s="7">
        <f t="shared" ca="1" si="4"/>
        <v>4</v>
      </c>
      <c r="H19" s="7">
        <f t="shared" ca="1" si="5"/>
        <v>52</v>
      </c>
      <c r="I19" s="8">
        <f t="shared" ca="1" si="13"/>
        <v>9</v>
      </c>
      <c r="J19" s="9">
        <f t="shared" ca="1" si="6"/>
        <v>4</v>
      </c>
      <c r="K19" s="10">
        <f t="shared" ca="1" si="7"/>
        <v>39</v>
      </c>
      <c r="L19" s="11">
        <f t="shared" ca="1" si="14"/>
        <v>2</v>
      </c>
      <c r="M19" s="11">
        <f t="shared" ca="1" si="8"/>
        <v>52</v>
      </c>
      <c r="N19" s="12">
        <f t="shared" ca="1" si="9"/>
        <v>52</v>
      </c>
      <c r="O19" s="13">
        <f t="shared" ca="1" si="15"/>
        <v>5</v>
      </c>
      <c r="P19" s="18">
        <f t="shared" ca="1" si="10"/>
        <v>52</v>
      </c>
      <c r="S19">
        <f t="shared" ca="1" si="16"/>
        <v>52</v>
      </c>
      <c r="T19">
        <f t="shared" ca="1" si="17"/>
        <v>4</v>
      </c>
      <c r="U19">
        <f t="shared" ca="1" si="20"/>
        <v>39</v>
      </c>
      <c r="V19">
        <f t="shared" ca="1" si="18"/>
        <v>2</v>
      </c>
    </row>
    <row r="20" spans="1:22">
      <c r="A20" s="17" t="s">
        <v>22</v>
      </c>
      <c r="B20" s="3">
        <f t="shared" ca="1" si="19"/>
        <v>55</v>
      </c>
      <c r="C20" s="2">
        <f t="shared" ca="1" si="0"/>
        <v>41</v>
      </c>
      <c r="D20" s="4">
        <f t="shared" ca="1" si="1"/>
        <v>6</v>
      </c>
      <c r="E20" s="5">
        <f t="shared" ca="1" si="2"/>
        <v>41</v>
      </c>
      <c r="F20" s="6">
        <f t="shared" ca="1" si="3"/>
        <v>6</v>
      </c>
      <c r="G20" s="7">
        <f t="shared" ca="1" si="4"/>
        <v>6</v>
      </c>
      <c r="H20" s="7">
        <f t="shared" ca="1" si="5"/>
        <v>40</v>
      </c>
      <c r="I20" s="8">
        <f t="shared" ca="1" si="13"/>
        <v>11</v>
      </c>
      <c r="J20" s="9">
        <f t="shared" ca="1" si="6"/>
        <v>6</v>
      </c>
      <c r="K20" s="10">
        <f t="shared" ca="1" si="7"/>
        <v>41</v>
      </c>
      <c r="L20" s="11">
        <f t="shared" ca="1" si="14"/>
        <v>4</v>
      </c>
      <c r="M20" s="11">
        <f t="shared" ca="1" si="8"/>
        <v>40</v>
      </c>
      <c r="N20" s="12">
        <f t="shared" ca="1" si="9"/>
        <v>40</v>
      </c>
      <c r="O20" s="13">
        <f t="shared" ca="1" si="15"/>
        <v>7</v>
      </c>
      <c r="P20" s="18">
        <f t="shared" ca="1" si="10"/>
        <v>40</v>
      </c>
      <c r="S20">
        <f t="shared" ca="1" si="16"/>
        <v>40</v>
      </c>
      <c r="T20">
        <f t="shared" ca="1" si="17"/>
        <v>6</v>
      </c>
      <c r="U20">
        <f t="shared" ca="1" si="20"/>
        <v>41</v>
      </c>
      <c r="V20">
        <f t="shared" ca="1" si="18"/>
        <v>4</v>
      </c>
    </row>
    <row r="21" spans="1:22">
      <c r="A21" s="17" t="s">
        <v>23</v>
      </c>
      <c r="B21" s="3">
        <f t="shared" ca="1" si="19"/>
        <v>44</v>
      </c>
      <c r="C21" s="2">
        <f t="shared" ca="1" si="0"/>
        <v>42</v>
      </c>
      <c r="D21" s="4">
        <f t="shared" ca="1" si="1"/>
        <v>7</v>
      </c>
      <c r="E21" s="5">
        <f t="shared" ca="1" si="2"/>
        <v>42</v>
      </c>
      <c r="F21" s="6">
        <f t="shared" ca="1" si="3"/>
        <v>7</v>
      </c>
      <c r="G21" s="7">
        <f t="shared" ca="1" si="4"/>
        <v>7</v>
      </c>
      <c r="H21" s="7">
        <f t="shared" ca="1" si="5"/>
        <v>55</v>
      </c>
      <c r="I21" s="8">
        <f t="shared" ca="1" si="13"/>
        <v>12</v>
      </c>
      <c r="J21" s="9">
        <f t="shared" ca="1" si="6"/>
        <v>7</v>
      </c>
      <c r="K21" s="10">
        <f t="shared" ca="1" si="7"/>
        <v>42</v>
      </c>
      <c r="L21" s="11">
        <f t="shared" ca="1" si="14"/>
        <v>3</v>
      </c>
      <c r="M21" s="11">
        <f t="shared" ca="1" si="8"/>
        <v>55</v>
      </c>
      <c r="N21" s="12">
        <f t="shared" ca="1" si="9"/>
        <v>55</v>
      </c>
      <c r="O21" s="13">
        <f t="shared" ca="1" si="15"/>
        <v>8</v>
      </c>
      <c r="P21" s="18">
        <f t="shared" ca="1" si="10"/>
        <v>55</v>
      </c>
      <c r="S21">
        <f t="shared" ca="1" si="16"/>
        <v>55</v>
      </c>
      <c r="T21">
        <f t="shared" ca="1" si="17"/>
        <v>7</v>
      </c>
      <c r="U21">
        <f t="shared" ca="1" si="20"/>
        <v>42</v>
      </c>
      <c r="V21">
        <f t="shared" ca="1" si="18"/>
        <v>3</v>
      </c>
    </row>
    <row r="22" spans="1:22">
      <c r="A22" s="17" t="s">
        <v>24</v>
      </c>
      <c r="B22" s="3">
        <f t="shared" ca="1" si="19"/>
        <v>57</v>
      </c>
      <c r="C22" s="2">
        <f t="shared" ca="1" si="0"/>
        <v>56</v>
      </c>
      <c r="D22" s="4">
        <f t="shared" ca="1" si="1"/>
        <v>4</v>
      </c>
      <c r="E22" s="5">
        <f t="shared" ca="1" si="2"/>
        <v>56</v>
      </c>
      <c r="F22" s="6">
        <f t="shared" ca="1" si="3"/>
        <v>4</v>
      </c>
      <c r="G22" s="7">
        <f t="shared" ca="1" si="4"/>
        <v>4</v>
      </c>
      <c r="H22" s="7">
        <f t="shared" ca="1" si="5"/>
        <v>44</v>
      </c>
      <c r="I22" s="8">
        <f t="shared" ca="1" si="13"/>
        <v>9</v>
      </c>
      <c r="J22" s="9">
        <f t="shared" ca="1" si="6"/>
        <v>4</v>
      </c>
      <c r="K22" s="10">
        <f t="shared" ca="1" si="7"/>
        <v>56</v>
      </c>
      <c r="L22" s="11">
        <f t="shared" ca="1" si="14"/>
        <v>4</v>
      </c>
      <c r="M22" s="11">
        <f t="shared" ca="1" si="8"/>
        <v>44</v>
      </c>
      <c r="N22" s="12">
        <f t="shared" ca="1" si="9"/>
        <v>44</v>
      </c>
      <c r="O22" s="13">
        <f t="shared" ca="1" si="15"/>
        <v>5</v>
      </c>
      <c r="P22" s="18">
        <f t="shared" ca="1" si="10"/>
        <v>44</v>
      </c>
      <c r="S22">
        <f t="shared" ca="1" si="16"/>
        <v>44</v>
      </c>
      <c r="T22">
        <f t="shared" ca="1" si="17"/>
        <v>4</v>
      </c>
      <c r="U22">
        <f t="shared" ca="1" si="20"/>
        <v>56</v>
      </c>
      <c r="V22">
        <f t="shared" ca="1" si="18"/>
        <v>4</v>
      </c>
    </row>
    <row r="23" spans="1:22">
      <c r="A23" s="17" t="s">
        <v>25</v>
      </c>
      <c r="B23" s="3">
        <f t="shared" ca="1" si="19"/>
        <v>41</v>
      </c>
      <c r="C23" s="2">
        <f t="shared" ca="1" si="0"/>
        <v>48</v>
      </c>
      <c r="D23" s="4">
        <f t="shared" ca="1" si="1"/>
        <v>3</v>
      </c>
      <c r="E23" s="5">
        <f t="shared" ca="1" si="2"/>
        <v>48</v>
      </c>
      <c r="F23" s="6">
        <f t="shared" ca="1" si="3"/>
        <v>3</v>
      </c>
      <c r="G23" s="7">
        <f t="shared" ca="1" si="4"/>
        <v>3</v>
      </c>
      <c r="H23" s="7">
        <f t="shared" ca="1" si="5"/>
        <v>57</v>
      </c>
      <c r="I23" s="8">
        <f t="shared" ca="1" si="13"/>
        <v>8</v>
      </c>
      <c r="J23" s="9">
        <f t="shared" ca="1" si="6"/>
        <v>3</v>
      </c>
      <c r="K23" s="10">
        <f t="shared" ca="1" si="7"/>
        <v>48</v>
      </c>
      <c r="L23" s="11">
        <f t="shared" ca="1" si="14"/>
        <v>3</v>
      </c>
      <c r="M23" s="11">
        <f t="shared" ca="1" si="8"/>
        <v>57</v>
      </c>
      <c r="N23" s="12">
        <f t="shared" ca="1" si="9"/>
        <v>57</v>
      </c>
      <c r="O23" s="13">
        <f t="shared" ca="1" si="15"/>
        <v>4</v>
      </c>
      <c r="P23" s="18">
        <f t="shared" ca="1" si="10"/>
        <v>57</v>
      </c>
      <c r="S23">
        <f t="shared" ca="1" si="16"/>
        <v>57</v>
      </c>
      <c r="T23">
        <f t="shared" ca="1" si="17"/>
        <v>3</v>
      </c>
      <c r="U23">
        <f t="shared" ca="1" si="20"/>
        <v>48</v>
      </c>
      <c r="V23">
        <f t="shared" ca="1" si="18"/>
        <v>3</v>
      </c>
    </row>
    <row r="24" spans="1:22">
      <c r="A24" s="17" t="s">
        <v>26</v>
      </c>
      <c r="B24" s="3">
        <f t="shared" ca="1" si="19"/>
        <v>39</v>
      </c>
      <c r="C24" s="2">
        <f t="shared" ca="1" si="0"/>
        <v>51</v>
      </c>
      <c r="D24" s="4">
        <f t="shared" ca="1" si="1"/>
        <v>3</v>
      </c>
      <c r="E24" s="5">
        <f t="shared" ca="1" si="2"/>
        <v>51</v>
      </c>
      <c r="F24" s="6">
        <f t="shared" ca="1" si="3"/>
        <v>3</v>
      </c>
      <c r="G24" s="7">
        <f t="shared" ca="1" si="4"/>
        <v>3</v>
      </c>
      <c r="H24" s="7">
        <f t="shared" ca="1" si="5"/>
        <v>41</v>
      </c>
      <c r="I24" s="8">
        <f t="shared" ca="1" si="13"/>
        <v>8</v>
      </c>
      <c r="J24" s="9">
        <f t="shared" ca="1" si="6"/>
        <v>3</v>
      </c>
      <c r="K24" s="10">
        <f t="shared" ca="1" si="7"/>
        <v>51</v>
      </c>
      <c r="L24" s="11">
        <f t="shared" ca="1" si="14"/>
        <v>2</v>
      </c>
      <c r="M24" s="11">
        <f t="shared" ca="1" si="8"/>
        <v>41</v>
      </c>
      <c r="N24" s="12">
        <f t="shared" ca="1" si="9"/>
        <v>41</v>
      </c>
      <c r="O24" s="13">
        <f t="shared" ca="1" si="15"/>
        <v>4</v>
      </c>
      <c r="P24" s="18">
        <f t="shared" ca="1" si="10"/>
        <v>41</v>
      </c>
      <c r="S24">
        <f t="shared" ca="1" si="16"/>
        <v>41</v>
      </c>
      <c r="T24">
        <f t="shared" ca="1" si="17"/>
        <v>3</v>
      </c>
      <c r="U24">
        <f t="shared" ca="1" si="20"/>
        <v>51</v>
      </c>
      <c r="V24">
        <f t="shared" ca="1" si="18"/>
        <v>2</v>
      </c>
    </row>
    <row r="25" spans="1:22">
      <c r="A25" s="17" t="s">
        <v>27</v>
      </c>
      <c r="B25" s="3">
        <f t="shared" ca="1" si="19"/>
        <v>55</v>
      </c>
      <c r="C25" s="2">
        <f t="shared" ca="1" si="0"/>
        <v>43</v>
      </c>
      <c r="D25" s="4">
        <f t="shared" ca="1" si="1"/>
        <v>5</v>
      </c>
      <c r="E25" s="5">
        <f t="shared" ca="1" si="2"/>
        <v>43</v>
      </c>
      <c r="F25" s="6">
        <f t="shared" ca="1" si="3"/>
        <v>5</v>
      </c>
      <c r="G25" s="7">
        <f t="shared" ca="1" si="4"/>
        <v>5</v>
      </c>
      <c r="H25" s="7">
        <f t="shared" ca="1" si="5"/>
        <v>39</v>
      </c>
      <c r="I25" s="8">
        <f t="shared" ca="1" si="13"/>
        <v>10</v>
      </c>
      <c r="J25" s="9">
        <f t="shared" ca="1" si="6"/>
        <v>5</v>
      </c>
      <c r="K25" s="10">
        <f t="shared" ca="1" si="7"/>
        <v>43</v>
      </c>
      <c r="L25" s="11">
        <f t="shared" ca="1" si="14"/>
        <v>3</v>
      </c>
      <c r="M25" s="11">
        <f t="shared" ca="1" si="8"/>
        <v>39</v>
      </c>
      <c r="N25" s="12">
        <f t="shared" ca="1" si="9"/>
        <v>39</v>
      </c>
      <c r="O25" s="13">
        <f t="shared" ca="1" si="15"/>
        <v>6</v>
      </c>
      <c r="P25" s="18">
        <f t="shared" ca="1" si="10"/>
        <v>39</v>
      </c>
      <c r="S25">
        <f t="shared" ca="1" si="16"/>
        <v>39</v>
      </c>
      <c r="T25">
        <f t="shared" ca="1" si="17"/>
        <v>5</v>
      </c>
      <c r="U25">
        <f t="shared" ca="1" si="20"/>
        <v>43</v>
      </c>
      <c r="V25">
        <f t="shared" ca="1" si="18"/>
        <v>3</v>
      </c>
    </row>
    <row r="26" spans="1:22">
      <c r="A26" s="17" t="s">
        <v>28</v>
      </c>
      <c r="B26" s="3">
        <f t="shared" ca="1" si="19"/>
        <v>54</v>
      </c>
      <c r="C26" s="2">
        <f t="shared" ca="1" si="0"/>
        <v>45</v>
      </c>
      <c r="D26" s="4">
        <f t="shared" ca="1" si="1"/>
        <v>5</v>
      </c>
      <c r="E26" s="5">
        <f t="shared" ca="1" si="2"/>
        <v>45</v>
      </c>
      <c r="F26" s="6">
        <f t="shared" ca="1" si="3"/>
        <v>5</v>
      </c>
      <c r="G26" s="7">
        <f t="shared" ca="1" si="4"/>
        <v>5</v>
      </c>
      <c r="H26" s="7">
        <f t="shared" ca="1" si="5"/>
        <v>55</v>
      </c>
      <c r="I26" s="8">
        <f t="shared" ca="1" si="13"/>
        <v>10</v>
      </c>
      <c r="J26" s="9">
        <f t="shared" ca="1" si="6"/>
        <v>5</v>
      </c>
      <c r="K26" s="10">
        <f t="shared" ca="1" si="7"/>
        <v>45</v>
      </c>
      <c r="L26" s="11">
        <f t="shared" ca="1" si="14"/>
        <v>3</v>
      </c>
      <c r="M26" s="11">
        <f t="shared" ca="1" si="8"/>
        <v>55</v>
      </c>
      <c r="N26" s="12">
        <f t="shared" ca="1" si="9"/>
        <v>55</v>
      </c>
      <c r="O26" s="13">
        <f t="shared" ca="1" si="15"/>
        <v>6</v>
      </c>
      <c r="P26" s="18">
        <f t="shared" ca="1" si="10"/>
        <v>55</v>
      </c>
      <c r="S26">
        <f t="shared" ca="1" si="16"/>
        <v>55</v>
      </c>
      <c r="T26">
        <f t="shared" ca="1" si="17"/>
        <v>5</v>
      </c>
      <c r="U26">
        <f t="shared" ca="1" si="20"/>
        <v>45</v>
      </c>
      <c r="V26">
        <f t="shared" ca="1" si="18"/>
        <v>3</v>
      </c>
    </row>
    <row r="27" spans="1:22">
      <c r="A27" s="17" t="s">
        <v>29</v>
      </c>
      <c r="B27" s="3">
        <f t="shared" ca="1" si="19"/>
        <v>55</v>
      </c>
      <c r="C27" s="2">
        <f t="shared" ca="1" si="0"/>
        <v>48</v>
      </c>
      <c r="D27" s="4">
        <f t="shared" ca="1" si="1"/>
        <v>3</v>
      </c>
      <c r="E27" s="5">
        <f t="shared" ca="1" si="2"/>
        <v>48</v>
      </c>
      <c r="F27" s="6">
        <f t="shared" ca="1" si="3"/>
        <v>3</v>
      </c>
      <c r="G27" s="7">
        <f t="shared" ca="1" si="4"/>
        <v>3</v>
      </c>
      <c r="H27" s="7">
        <f t="shared" ca="1" si="5"/>
        <v>54</v>
      </c>
      <c r="I27" s="8">
        <f t="shared" ca="1" si="13"/>
        <v>8</v>
      </c>
      <c r="J27" s="9">
        <f t="shared" ca="1" si="6"/>
        <v>3</v>
      </c>
      <c r="K27" s="10">
        <f t="shared" ca="1" si="7"/>
        <v>48</v>
      </c>
      <c r="L27" s="11">
        <f t="shared" ca="1" si="14"/>
        <v>3</v>
      </c>
      <c r="M27" s="11">
        <f t="shared" ca="1" si="8"/>
        <v>54</v>
      </c>
      <c r="N27" s="12">
        <f t="shared" ca="1" si="9"/>
        <v>54</v>
      </c>
      <c r="O27" s="13">
        <f t="shared" ca="1" si="15"/>
        <v>4</v>
      </c>
      <c r="P27" s="18">
        <f t="shared" ca="1" si="10"/>
        <v>54</v>
      </c>
      <c r="S27">
        <f t="shared" ca="1" si="16"/>
        <v>54</v>
      </c>
      <c r="T27">
        <f t="shared" ca="1" si="17"/>
        <v>3</v>
      </c>
      <c r="U27">
        <f t="shared" ca="1" si="20"/>
        <v>48</v>
      </c>
      <c r="V27">
        <f t="shared" ca="1" si="18"/>
        <v>3</v>
      </c>
    </row>
    <row r="28" spans="1:22">
      <c r="A28" s="17" t="s">
        <v>30</v>
      </c>
      <c r="B28" s="3">
        <f t="shared" ca="1" si="19"/>
        <v>45</v>
      </c>
      <c r="C28" s="2">
        <f t="shared" ca="1" si="0"/>
        <v>56</v>
      </c>
      <c r="D28" s="4">
        <f t="shared" ca="1" si="1"/>
        <v>1</v>
      </c>
      <c r="E28" s="5">
        <f t="shared" ca="1" si="2"/>
        <v>56</v>
      </c>
      <c r="F28" s="6">
        <f t="shared" ca="1" si="3"/>
        <v>1</v>
      </c>
      <c r="G28" s="7">
        <f t="shared" ca="1" si="4"/>
        <v>1</v>
      </c>
      <c r="H28" s="7">
        <f t="shared" ca="1" si="5"/>
        <v>55</v>
      </c>
      <c r="I28" s="8">
        <f t="shared" ca="1" si="13"/>
        <v>6</v>
      </c>
      <c r="J28" s="9">
        <f t="shared" ca="1" si="6"/>
        <v>1</v>
      </c>
      <c r="K28" s="10">
        <f t="shared" ca="1" si="7"/>
        <v>56</v>
      </c>
      <c r="L28" s="11">
        <f t="shared" ca="1" si="14"/>
        <v>2</v>
      </c>
      <c r="M28" s="11">
        <f t="shared" ca="1" si="8"/>
        <v>55</v>
      </c>
      <c r="N28" s="12">
        <f t="shared" ca="1" si="9"/>
        <v>55</v>
      </c>
      <c r="O28" s="13">
        <f t="shared" ca="1" si="15"/>
        <v>2</v>
      </c>
      <c r="P28" s="18">
        <f t="shared" ca="1" si="10"/>
        <v>55</v>
      </c>
      <c r="S28">
        <f t="shared" ca="1" si="16"/>
        <v>55</v>
      </c>
      <c r="T28">
        <f t="shared" ca="1" si="17"/>
        <v>1</v>
      </c>
      <c r="U28">
        <f t="shared" ca="1" si="20"/>
        <v>56</v>
      </c>
      <c r="V28">
        <f t="shared" ca="1" si="18"/>
        <v>2</v>
      </c>
    </row>
    <row r="29" spans="1:22">
      <c r="A29" s="17" t="s">
        <v>31</v>
      </c>
      <c r="B29" s="3">
        <f t="shared" ca="1" si="19"/>
        <v>51</v>
      </c>
      <c r="C29" s="2">
        <f t="shared" ca="1" si="0"/>
        <v>59</v>
      </c>
      <c r="D29" s="4">
        <f t="shared" ca="1" si="1"/>
        <v>3</v>
      </c>
      <c r="E29" s="5">
        <f t="shared" ca="1" si="2"/>
        <v>59</v>
      </c>
      <c r="F29" s="6">
        <f t="shared" ca="1" si="3"/>
        <v>3</v>
      </c>
      <c r="G29" s="7">
        <f t="shared" ca="1" si="4"/>
        <v>3</v>
      </c>
      <c r="H29" s="7">
        <f t="shared" ca="1" si="5"/>
        <v>45</v>
      </c>
      <c r="I29" s="8">
        <f t="shared" ca="1" si="13"/>
        <v>8</v>
      </c>
      <c r="J29" s="9">
        <f t="shared" ca="1" si="6"/>
        <v>3</v>
      </c>
      <c r="K29" s="10">
        <f t="shared" ca="1" si="7"/>
        <v>59</v>
      </c>
      <c r="L29" s="11">
        <f t="shared" ca="1" si="14"/>
        <v>4</v>
      </c>
      <c r="M29" s="11">
        <f t="shared" ca="1" si="8"/>
        <v>45</v>
      </c>
      <c r="N29" s="12">
        <f t="shared" ca="1" si="9"/>
        <v>45</v>
      </c>
      <c r="O29" s="13">
        <f t="shared" ca="1" si="15"/>
        <v>4</v>
      </c>
      <c r="P29" s="18">
        <f t="shared" ca="1" si="10"/>
        <v>45</v>
      </c>
      <c r="S29">
        <f t="shared" ca="1" si="16"/>
        <v>45</v>
      </c>
      <c r="T29">
        <f t="shared" ca="1" si="17"/>
        <v>3</v>
      </c>
      <c r="U29">
        <f t="shared" ca="1" si="20"/>
        <v>59</v>
      </c>
      <c r="V29">
        <f t="shared" ca="1" si="18"/>
        <v>4</v>
      </c>
    </row>
    <row r="30" spans="1:22">
      <c r="A30" s="17" t="s">
        <v>32</v>
      </c>
      <c r="B30" s="3">
        <f t="shared" ref="B30" ca="1" si="21">S31</f>
        <v>56</v>
      </c>
      <c r="C30" s="2">
        <f t="shared" ca="1" si="0"/>
        <v>56</v>
      </c>
      <c r="D30" s="4">
        <f t="shared" ca="1" si="1"/>
        <v>4</v>
      </c>
      <c r="E30" s="5">
        <f t="shared" ca="1" si="2"/>
        <v>56</v>
      </c>
      <c r="F30" s="6">
        <f t="shared" ca="1" si="3"/>
        <v>4</v>
      </c>
      <c r="G30" s="7">
        <f t="shared" ca="1" si="4"/>
        <v>4</v>
      </c>
      <c r="H30" s="7">
        <f t="shared" ca="1" si="5"/>
        <v>51</v>
      </c>
      <c r="I30" s="8">
        <f t="shared" ca="1" si="13"/>
        <v>9</v>
      </c>
      <c r="J30" s="9">
        <f t="shared" ca="1" si="6"/>
        <v>4</v>
      </c>
      <c r="K30" s="10">
        <f t="shared" ca="1" si="7"/>
        <v>56</v>
      </c>
      <c r="L30" s="11">
        <f t="shared" ca="1" si="14"/>
        <v>2</v>
      </c>
      <c r="M30" s="11">
        <f t="shared" ca="1" si="8"/>
        <v>51</v>
      </c>
      <c r="N30" s="12">
        <f t="shared" ca="1" si="9"/>
        <v>51</v>
      </c>
      <c r="O30" s="13">
        <f t="shared" ca="1" si="15"/>
        <v>5</v>
      </c>
      <c r="P30" s="18">
        <f t="shared" ca="1" si="10"/>
        <v>51</v>
      </c>
      <c r="S30">
        <f t="shared" ca="1" si="16"/>
        <v>51</v>
      </c>
      <c r="T30">
        <f t="shared" ca="1" si="17"/>
        <v>4</v>
      </c>
      <c r="U30">
        <f t="shared" ca="1" si="20"/>
        <v>56</v>
      </c>
      <c r="V30">
        <f t="shared" ca="1" si="18"/>
        <v>2</v>
      </c>
    </row>
    <row r="31" spans="1:22" ht="15" thickBot="1">
      <c r="A31" s="19" t="s">
        <v>33</v>
      </c>
      <c r="B31" s="20">
        <f t="shared" ref="B31" ca="1" si="22">S31</f>
        <v>56</v>
      </c>
      <c r="C31" s="21">
        <f t="shared" ca="1" si="0"/>
        <v>56</v>
      </c>
      <c r="D31" s="22">
        <f t="shared" ca="1" si="1"/>
        <v>1</v>
      </c>
      <c r="E31" s="23">
        <f t="shared" ca="1" si="2"/>
        <v>56</v>
      </c>
      <c r="F31" s="24">
        <f t="shared" ca="1" si="3"/>
        <v>1</v>
      </c>
      <c r="G31" s="25">
        <f t="shared" ca="1" si="4"/>
        <v>1</v>
      </c>
      <c r="H31" s="25">
        <f t="shared" ca="1" si="5"/>
        <v>56</v>
      </c>
      <c r="I31" s="8">
        <f t="shared" ca="1" si="13"/>
        <v>6</v>
      </c>
      <c r="J31" s="26">
        <f t="shared" ca="1" si="6"/>
        <v>1</v>
      </c>
      <c r="K31" s="27">
        <f t="shared" ca="1" si="7"/>
        <v>56</v>
      </c>
      <c r="L31" s="11">
        <f t="shared" ca="1" si="14"/>
        <v>4</v>
      </c>
      <c r="M31" s="28">
        <f t="shared" ca="1" si="8"/>
        <v>56</v>
      </c>
      <c r="N31" s="29">
        <f t="shared" ca="1" si="9"/>
        <v>56</v>
      </c>
      <c r="O31" s="13">
        <f t="shared" ca="1" si="15"/>
        <v>2</v>
      </c>
      <c r="P31" s="30">
        <f t="shared" ca="1" si="10"/>
        <v>56</v>
      </c>
      <c r="S31">
        <f t="shared" ca="1" si="16"/>
        <v>56</v>
      </c>
      <c r="T31">
        <f t="shared" ca="1" si="17"/>
        <v>1</v>
      </c>
      <c r="U31">
        <f t="shared" ca="1" si="20"/>
        <v>56</v>
      </c>
      <c r="V31">
        <f t="shared" ca="1" si="18"/>
        <v>4</v>
      </c>
    </row>
    <row r="32" spans="1:22">
      <c r="A32" s="1"/>
      <c r="B32" s="1"/>
      <c r="C32" s="1"/>
      <c r="D32" s="1"/>
      <c r="E32" s="1"/>
      <c r="F32" s="1"/>
      <c r="G32" s="1"/>
      <c r="H32" s="1"/>
      <c r="I32" s="1"/>
      <c r="J32" s="1"/>
      <c r="K32" s="1"/>
      <c r="L32" s="1"/>
      <c r="M32" s="1"/>
      <c r="N32" s="1"/>
      <c r="O32" s="1"/>
      <c r="P32" s="1"/>
    </row>
    <row r="33" spans="1:16">
      <c r="A33" s="1"/>
      <c r="B33" s="1"/>
      <c r="C33" s="1"/>
      <c r="D33" s="1"/>
      <c r="E33" s="1"/>
      <c r="F33" s="1"/>
      <c r="G33" s="1"/>
      <c r="H33" s="1"/>
      <c r="I33" s="1"/>
      <c r="J33" s="1"/>
      <c r="K33" s="1"/>
      <c r="L33" s="1"/>
      <c r="M33" s="1"/>
      <c r="N33" s="1"/>
      <c r="O33" s="1"/>
      <c r="P33" s="1"/>
    </row>
    <row r="34" spans="1:16">
      <c r="A34" s="1"/>
      <c r="B34" s="1"/>
      <c r="C34" s="1"/>
      <c r="D34" s="1"/>
      <c r="E34" s="1"/>
      <c r="F34" s="1"/>
      <c r="G34" s="1"/>
      <c r="H34" s="1"/>
      <c r="I34" s="1"/>
      <c r="J34" s="1"/>
      <c r="K34" s="1"/>
      <c r="L34" s="1"/>
      <c r="M34" s="1"/>
      <c r="N34" s="1"/>
      <c r="O34" s="1"/>
      <c r="P34" s="1"/>
    </row>
    <row r="35" spans="1:16">
      <c r="A35" s="1"/>
      <c r="B35" s="1"/>
      <c r="C35" s="1"/>
      <c r="D35" s="1"/>
      <c r="E35" s="1"/>
      <c r="F35" s="1"/>
      <c r="G35" s="1"/>
      <c r="H35" s="1"/>
      <c r="I35" s="1"/>
      <c r="J35" s="1"/>
      <c r="K35" s="1"/>
      <c r="L35" s="1"/>
      <c r="M35" s="1"/>
      <c r="N35" s="1"/>
      <c r="O35" s="1"/>
      <c r="P35" s="1"/>
    </row>
    <row r="36" spans="1:16">
      <c r="A36" s="1"/>
      <c r="B36" s="1"/>
      <c r="C36" s="1"/>
      <c r="D36" s="1"/>
      <c r="E36" s="1"/>
      <c r="F36" s="1"/>
      <c r="G36" s="1"/>
      <c r="H36" s="1"/>
      <c r="I36" s="1"/>
      <c r="J36" s="1"/>
      <c r="K36" s="1"/>
      <c r="L36" s="1"/>
      <c r="M36" s="1"/>
      <c r="N36" s="1"/>
      <c r="O36" s="1"/>
      <c r="P36" s="1"/>
    </row>
    <row r="37" spans="1:16">
      <c r="A37" s="1"/>
      <c r="C37" s="1"/>
      <c r="D37" s="1"/>
      <c r="E37" s="1"/>
      <c r="F37" s="1"/>
      <c r="G37" s="1"/>
      <c r="H37" s="1"/>
      <c r="I37" s="1"/>
      <c r="J37" s="1"/>
      <c r="K37" s="1"/>
      <c r="L37" s="1"/>
      <c r="M37" s="1"/>
      <c r="N37" s="1"/>
      <c r="O37" s="1"/>
      <c r="P37" s="1"/>
    </row>
    <row r="38" spans="1:16">
      <c r="A38" t="s">
        <v>46</v>
      </c>
    </row>
  </sheetData>
  <sheetProtection password="DF23" sheet="1" objects="1" scenarios="1"/>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sheetPr codeName="Sheet3">
    <tabColor theme="7" tint="-0.249977111117893"/>
  </sheetPr>
  <dimension ref="A1:T51"/>
  <sheetViews>
    <sheetView showGridLines="0" showRowColHeaders="0" workbookViewId="0">
      <selection activeCell="E17" sqref="E17"/>
    </sheetView>
  </sheetViews>
  <sheetFormatPr defaultRowHeight="14.4"/>
  <cols>
    <col min="1" max="1" width="16.88671875" customWidth="1"/>
  </cols>
  <sheetData>
    <row r="1" spans="1:20" ht="45">
      <c r="A1" s="117" t="s">
        <v>60</v>
      </c>
      <c r="B1" s="117"/>
      <c r="C1" s="117"/>
      <c r="D1" s="117"/>
      <c r="E1" s="117"/>
      <c r="F1" s="117"/>
      <c r="G1" s="117"/>
      <c r="H1" s="117"/>
      <c r="I1" s="117"/>
      <c r="J1" s="117"/>
      <c r="K1" s="117"/>
      <c r="L1" s="117"/>
      <c r="M1" s="117"/>
      <c r="N1" s="117"/>
      <c r="O1" s="117"/>
      <c r="P1" s="117"/>
      <c r="Q1" s="117"/>
      <c r="R1" s="117"/>
      <c r="S1" s="117"/>
      <c r="T1" s="117"/>
    </row>
    <row r="2" spans="1:20" ht="15.6">
      <c r="A2" s="102" t="s">
        <v>61</v>
      </c>
      <c r="B2" s="104" t="s">
        <v>34</v>
      </c>
      <c r="C2" s="105"/>
      <c r="D2" s="106"/>
      <c r="E2" s="104" t="s">
        <v>35</v>
      </c>
      <c r="F2" s="105"/>
      <c r="G2" s="106"/>
      <c r="H2" s="93" t="s">
        <v>36</v>
      </c>
      <c r="I2" s="94"/>
      <c r="J2" s="95"/>
      <c r="K2" s="93" t="s">
        <v>37</v>
      </c>
      <c r="L2" s="94"/>
      <c r="M2" s="95"/>
      <c r="N2" s="93" t="s">
        <v>38</v>
      </c>
      <c r="O2" s="94"/>
      <c r="P2" s="95"/>
      <c r="Q2" s="93" t="s">
        <v>39</v>
      </c>
      <c r="R2" s="94"/>
      <c r="S2" s="95"/>
      <c r="T2" s="31"/>
    </row>
    <row r="3" spans="1:20">
      <c r="A3" s="103"/>
      <c r="B3" s="90" t="s">
        <v>62</v>
      </c>
      <c r="C3" s="91"/>
      <c r="D3" s="92"/>
      <c r="E3" s="90" t="s">
        <v>63</v>
      </c>
      <c r="F3" s="91"/>
      <c r="G3" s="92"/>
      <c r="H3" s="90" t="s">
        <v>64</v>
      </c>
      <c r="I3" s="91"/>
      <c r="J3" s="92"/>
      <c r="K3" s="90" t="s">
        <v>65</v>
      </c>
      <c r="L3" s="91"/>
      <c r="M3" s="92"/>
      <c r="N3" s="90" t="s">
        <v>66</v>
      </c>
      <c r="O3" s="91"/>
      <c r="P3" s="92"/>
      <c r="Q3" s="90" t="s">
        <v>67</v>
      </c>
      <c r="R3" s="91"/>
      <c r="S3" s="92"/>
      <c r="T3" s="32"/>
    </row>
    <row r="4" spans="1:20">
      <c r="A4" s="103"/>
      <c r="B4" s="96" t="s">
        <v>68</v>
      </c>
      <c r="C4" s="97"/>
      <c r="D4" s="98"/>
      <c r="E4" s="96" t="s">
        <v>68</v>
      </c>
      <c r="F4" s="97"/>
      <c r="G4" s="98"/>
      <c r="H4" s="99" t="s">
        <v>69</v>
      </c>
      <c r="I4" s="107"/>
      <c r="J4" s="108"/>
      <c r="K4" s="96" t="s">
        <v>68</v>
      </c>
      <c r="L4" s="97"/>
      <c r="M4" s="98"/>
      <c r="N4" s="99" t="s">
        <v>70</v>
      </c>
      <c r="O4" s="97"/>
      <c r="P4" s="98"/>
      <c r="Q4" s="99" t="s">
        <v>70</v>
      </c>
      <c r="R4" s="100"/>
      <c r="S4" s="101"/>
      <c r="T4" s="32"/>
    </row>
    <row r="5" spans="1:20" ht="30.6">
      <c r="A5" s="33"/>
      <c r="B5" s="34" t="s">
        <v>71</v>
      </c>
      <c r="C5" s="35" t="s">
        <v>72</v>
      </c>
      <c r="D5" s="36" t="s">
        <v>73</v>
      </c>
      <c r="E5" s="34" t="s">
        <v>71</v>
      </c>
      <c r="F5" s="35" t="s">
        <v>72</v>
      </c>
      <c r="G5" s="36" t="s">
        <v>73</v>
      </c>
      <c r="H5" s="34" t="s">
        <v>71</v>
      </c>
      <c r="I5" s="35" t="s">
        <v>72</v>
      </c>
      <c r="J5" s="36" t="s">
        <v>73</v>
      </c>
      <c r="K5" s="34" t="s">
        <v>71</v>
      </c>
      <c r="L5" s="35" t="s">
        <v>72</v>
      </c>
      <c r="M5" s="36" t="s">
        <v>73</v>
      </c>
      <c r="N5" s="34" t="s">
        <v>71</v>
      </c>
      <c r="O5" s="35" t="s">
        <v>72</v>
      </c>
      <c r="P5" s="36" t="s">
        <v>73</v>
      </c>
      <c r="Q5" s="34" t="s">
        <v>71</v>
      </c>
      <c r="R5" s="35" t="s">
        <v>72</v>
      </c>
      <c r="S5" s="36" t="s">
        <v>73</v>
      </c>
      <c r="T5" s="37" t="s">
        <v>74</v>
      </c>
    </row>
    <row r="6" spans="1:20">
      <c r="A6" s="46" t="s">
        <v>0</v>
      </c>
      <c r="B6" s="71"/>
      <c r="C6" s="72"/>
      <c r="D6" s="72"/>
      <c r="E6" s="71"/>
      <c r="F6" s="71"/>
      <c r="G6" s="71"/>
      <c r="H6" s="71"/>
      <c r="I6" s="71"/>
      <c r="J6" s="71"/>
      <c r="K6" s="71"/>
      <c r="L6" s="71"/>
      <c r="M6" s="71"/>
      <c r="N6" s="71"/>
      <c r="O6" s="71"/>
      <c r="P6" s="71"/>
      <c r="Q6" s="71"/>
      <c r="R6" s="71"/>
      <c r="S6" s="71"/>
      <c r="T6" s="73"/>
    </row>
    <row r="7" spans="1:20">
      <c r="A7" s="47" t="s">
        <v>1</v>
      </c>
      <c r="B7" s="71"/>
      <c r="C7" s="72"/>
      <c r="D7" s="72"/>
      <c r="E7" s="71"/>
      <c r="F7" s="71"/>
      <c r="G7" s="71"/>
      <c r="H7" s="71"/>
      <c r="I7" s="71"/>
      <c r="J7" s="71"/>
      <c r="K7" s="71"/>
      <c r="L7" s="71"/>
      <c r="M7" s="71"/>
      <c r="N7" s="71"/>
      <c r="O7" s="71"/>
      <c r="P7" s="71"/>
      <c r="Q7" s="71"/>
      <c r="R7" s="71"/>
      <c r="S7" s="71"/>
      <c r="T7" s="74"/>
    </row>
    <row r="8" spans="1:20">
      <c r="A8" s="47" t="s">
        <v>2</v>
      </c>
      <c r="B8" s="71"/>
      <c r="C8" s="72"/>
      <c r="D8" s="72"/>
      <c r="E8" s="71"/>
      <c r="F8" s="71"/>
      <c r="G8" s="71"/>
      <c r="H8" s="71"/>
      <c r="I8" s="71"/>
      <c r="J8" s="71"/>
      <c r="K8" s="71"/>
      <c r="L8" s="71"/>
      <c r="M8" s="71"/>
      <c r="N8" s="71"/>
      <c r="O8" s="71"/>
      <c r="P8" s="71"/>
      <c r="Q8" s="71"/>
      <c r="R8" s="71"/>
      <c r="S8" s="71"/>
      <c r="T8" s="74"/>
    </row>
    <row r="9" spans="1:20">
      <c r="A9" s="47" t="s">
        <v>3</v>
      </c>
      <c r="B9" s="71"/>
      <c r="C9" s="72"/>
      <c r="D9" s="72"/>
      <c r="E9" s="71"/>
      <c r="F9" s="71"/>
      <c r="G9" s="71"/>
      <c r="H9" s="75"/>
      <c r="I9" s="75"/>
      <c r="J9" s="71"/>
      <c r="K9" s="71"/>
      <c r="L9" s="71"/>
      <c r="M9" s="71"/>
      <c r="N9" s="71"/>
      <c r="O9" s="71"/>
      <c r="P9" s="71"/>
      <c r="Q9" s="71"/>
      <c r="R9" s="71"/>
      <c r="S9" s="71"/>
      <c r="T9" s="71"/>
    </row>
    <row r="10" spans="1:20">
      <c r="A10" s="46" t="s">
        <v>4</v>
      </c>
      <c r="B10" s="71"/>
      <c r="C10" s="72"/>
      <c r="D10" s="72"/>
      <c r="E10" s="71"/>
      <c r="F10" s="71"/>
      <c r="G10" s="71"/>
      <c r="H10" s="71"/>
      <c r="I10" s="71"/>
      <c r="J10" s="71"/>
      <c r="K10" s="71"/>
      <c r="L10" s="71"/>
      <c r="M10" s="71"/>
      <c r="N10" s="71"/>
      <c r="O10" s="71"/>
      <c r="P10" s="71"/>
      <c r="Q10" s="71"/>
      <c r="R10" s="71"/>
      <c r="S10" s="71"/>
      <c r="T10" s="71"/>
    </row>
    <row r="11" spans="1:20">
      <c r="A11" s="47" t="s">
        <v>5</v>
      </c>
      <c r="B11" s="71"/>
      <c r="C11" s="72"/>
      <c r="D11" s="72"/>
      <c r="E11" s="71"/>
      <c r="F11" s="71"/>
      <c r="G11" s="71"/>
      <c r="H11" s="75"/>
      <c r="I11" s="75"/>
      <c r="J11" s="71"/>
      <c r="K11" s="72"/>
      <c r="L11" s="71"/>
      <c r="M11" s="71"/>
      <c r="N11" s="71"/>
      <c r="O11" s="71"/>
      <c r="P11" s="71"/>
      <c r="Q11" s="71"/>
      <c r="R11" s="71"/>
      <c r="S11" s="71"/>
      <c r="T11" s="71"/>
    </row>
    <row r="12" spans="1:20" ht="15.6">
      <c r="A12" s="102" t="s">
        <v>75</v>
      </c>
      <c r="B12" s="104" t="s">
        <v>76</v>
      </c>
      <c r="C12" s="109"/>
      <c r="D12" s="110"/>
      <c r="E12" s="104" t="s">
        <v>43</v>
      </c>
      <c r="F12" s="105"/>
      <c r="G12" s="106"/>
      <c r="H12" s="93" t="s">
        <v>41</v>
      </c>
      <c r="I12" s="94"/>
      <c r="J12" s="95"/>
      <c r="K12" s="93" t="s">
        <v>42</v>
      </c>
      <c r="L12" s="94"/>
      <c r="M12" s="95"/>
      <c r="N12" s="93" t="s">
        <v>40</v>
      </c>
      <c r="O12" s="94"/>
      <c r="P12" s="95"/>
      <c r="Q12" s="93" t="s">
        <v>39</v>
      </c>
      <c r="R12" s="94"/>
      <c r="S12" s="112"/>
      <c r="T12" s="31"/>
    </row>
    <row r="13" spans="1:20">
      <c r="A13" s="103"/>
      <c r="B13" s="90" t="s">
        <v>62</v>
      </c>
      <c r="C13" s="115"/>
      <c r="D13" s="116"/>
      <c r="E13" s="90" t="s">
        <v>77</v>
      </c>
      <c r="F13" s="91"/>
      <c r="G13" s="92"/>
      <c r="H13" s="90" t="s">
        <v>78</v>
      </c>
      <c r="I13" s="91"/>
      <c r="J13" s="92"/>
      <c r="K13" s="90" t="s">
        <v>79</v>
      </c>
      <c r="L13" s="91"/>
      <c r="M13" s="92"/>
      <c r="N13" s="90" t="s">
        <v>80</v>
      </c>
      <c r="O13" s="91"/>
      <c r="P13" s="92"/>
      <c r="Q13" s="90" t="s">
        <v>67</v>
      </c>
      <c r="R13" s="91"/>
      <c r="S13" s="92"/>
      <c r="T13" s="32"/>
    </row>
    <row r="14" spans="1:20">
      <c r="A14" s="103"/>
      <c r="B14" s="96" t="s">
        <v>68</v>
      </c>
      <c r="C14" s="113"/>
      <c r="D14" s="114"/>
      <c r="E14" s="99" t="s">
        <v>69</v>
      </c>
      <c r="F14" s="97"/>
      <c r="G14" s="98"/>
      <c r="H14" s="99" t="s">
        <v>69</v>
      </c>
      <c r="I14" s="107"/>
      <c r="J14" s="108"/>
      <c r="K14" s="96" t="s">
        <v>68</v>
      </c>
      <c r="L14" s="97"/>
      <c r="M14" s="98"/>
      <c r="N14" s="96" t="s">
        <v>68</v>
      </c>
      <c r="O14" s="97"/>
      <c r="P14" s="98"/>
      <c r="Q14" s="99" t="s">
        <v>70</v>
      </c>
      <c r="R14" s="100"/>
      <c r="S14" s="101"/>
      <c r="T14" s="32"/>
    </row>
    <row r="15" spans="1:20" ht="30.6">
      <c r="A15" s="33"/>
      <c r="B15" s="34" t="s">
        <v>71</v>
      </c>
      <c r="C15" s="35" t="s">
        <v>72</v>
      </c>
      <c r="D15" s="36" t="s">
        <v>73</v>
      </c>
      <c r="E15" s="34" t="s">
        <v>71</v>
      </c>
      <c r="F15" s="35" t="s">
        <v>72</v>
      </c>
      <c r="G15" s="36" t="s">
        <v>73</v>
      </c>
      <c r="H15" s="34" t="s">
        <v>71</v>
      </c>
      <c r="I15" s="35" t="s">
        <v>72</v>
      </c>
      <c r="J15" s="36" t="s">
        <v>73</v>
      </c>
      <c r="K15" s="34" t="s">
        <v>71</v>
      </c>
      <c r="L15" s="35" t="s">
        <v>72</v>
      </c>
      <c r="M15" s="36" t="s">
        <v>73</v>
      </c>
      <c r="N15" s="34" t="s">
        <v>71</v>
      </c>
      <c r="O15" s="35" t="s">
        <v>72</v>
      </c>
      <c r="P15" s="36" t="s">
        <v>73</v>
      </c>
      <c r="Q15" s="34" t="s">
        <v>71</v>
      </c>
      <c r="R15" s="35" t="s">
        <v>72</v>
      </c>
      <c r="S15" s="36" t="s">
        <v>73</v>
      </c>
      <c r="T15" s="37" t="s">
        <v>74</v>
      </c>
    </row>
    <row r="16" spans="1:20">
      <c r="A16" s="47" t="s">
        <v>10</v>
      </c>
      <c r="B16" s="71"/>
      <c r="C16" s="72"/>
      <c r="D16" s="72"/>
      <c r="E16" s="71"/>
      <c r="F16" s="71"/>
      <c r="G16" s="71"/>
      <c r="H16" s="71"/>
      <c r="I16" s="71"/>
      <c r="J16" s="71"/>
      <c r="K16" s="71"/>
      <c r="L16" s="71"/>
      <c r="M16" s="71"/>
      <c r="N16" s="71"/>
      <c r="O16" s="71"/>
      <c r="P16" s="71"/>
      <c r="Q16" s="71"/>
      <c r="R16" s="71"/>
      <c r="S16" s="71"/>
      <c r="T16" s="74"/>
    </row>
    <row r="17" spans="1:20">
      <c r="A17" s="47" t="s">
        <v>81</v>
      </c>
      <c r="B17" s="71"/>
      <c r="C17" s="72"/>
      <c r="D17" s="72"/>
      <c r="E17" s="71" t="s">
        <v>315</v>
      </c>
      <c r="F17" s="71"/>
      <c r="G17" s="71"/>
      <c r="H17" s="71"/>
      <c r="I17" s="71"/>
      <c r="J17" s="71"/>
      <c r="K17" s="71"/>
      <c r="L17" s="71"/>
      <c r="M17" s="71"/>
      <c r="N17" s="71"/>
      <c r="O17" s="71"/>
      <c r="P17" s="71"/>
      <c r="Q17" s="71"/>
      <c r="R17" s="71"/>
      <c r="S17" s="71"/>
      <c r="T17" s="71"/>
    </row>
    <row r="18" spans="1:20">
      <c r="A18" s="47" t="s">
        <v>12</v>
      </c>
      <c r="B18" s="71"/>
      <c r="C18" s="76"/>
      <c r="D18" s="72"/>
      <c r="E18" s="71"/>
      <c r="F18" s="71"/>
      <c r="G18" s="71"/>
      <c r="H18" s="71"/>
      <c r="I18" s="71"/>
      <c r="J18" s="71"/>
      <c r="K18" s="71"/>
      <c r="L18" s="71"/>
      <c r="M18" s="71"/>
      <c r="N18" s="71"/>
      <c r="O18" s="71"/>
      <c r="P18" s="71"/>
      <c r="Q18" s="71"/>
      <c r="R18" s="71"/>
      <c r="S18" s="71"/>
      <c r="T18" s="71"/>
    </row>
    <row r="19" spans="1:20">
      <c r="A19" s="47" t="s">
        <v>13</v>
      </c>
      <c r="B19" s="71"/>
      <c r="C19" s="76"/>
      <c r="D19" s="72"/>
      <c r="E19" s="71"/>
      <c r="F19" s="71"/>
      <c r="G19" s="71"/>
      <c r="H19" s="71"/>
      <c r="I19" s="71"/>
      <c r="J19" s="71"/>
      <c r="K19" s="71"/>
      <c r="L19" s="71"/>
      <c r="M19" s="71"/>
      <c r="N19" s="71"/>
      <c r="O19" s="71"/>
      <c r="P19" s="71"/>
      <c r="Q19" s="71"/>
      <c r="R19" s="71"/>
      <c r="S19" s="71"/>
      <c r="T19" s="71"/>
    </row>
    <row r="20" spans="1:20">
      <c r="A20" s="47" t="s">
        <v>14</v>
      </c>
      <c r="B20" s="71"/>
      <c r="C20" s="72"/>
      <c r="D20" s="72"/>
      <c r="E20" s="71"/>
      <c r="F20" s="71"/>
      <c r="G20" s="71"/>
      <c r="H20" s="71"/>
      <c r="I20" s="71"/>
      <c r="J20" s="71"/>
      <c r="K20" s="71"/>
      <c r="L20" s="71"/>
      <c r="M20" s="71"/>
      <c r="N20" s="71"/>
      <c r="O20" s="71"/>
      <c r="P20" s="71"/>
      <c r="Q20" s="71"/>
      <c r="R20" s="71"/>
      <c r="S20" s="71"/>
      <c r="T20" s="73"/>
    </row>
    <row r="21" spans="1:20">
      <c r="A21" s="47" t="s">
        <v>15</v>
      </c>
      <c r="B21" s="71"/>
      <c r="C21" s="72"/>
      <c r="D21" s="72"/>
      <c r="E21" s="71"/>
      <c r="F21" s="71"/>
      <c r="G21" s="71"/>
      <c r="H21" s="71"/>
      <c r="I21" s="71"/>
      <c r="J21" s="71"/>
      <c r="K21" s="71"/>
      <c r="L21" s="71"/>
      <c r="M21" s="71"/>
      <c r="N21" s="71"/>
      <c r="O21" s="71"/>
      <c r="P21" s="71"/>
      <c r="Q21" s="75"/>
      <c r="R21" s="71"/>
      <c r="S21" s="71"/>
      <c r="T21" s="74"/>
    </row>
    <row r="22" spans="1:20" ht="15.6">
      <c r="A22" s="102" t="s">
        <v>82</v>
      </c>
      <c r="B22" s="104" t="s">
        <v>76</v>
      </c>
      <c r="C22" s="109"/>
      <c r="D22" s="110"/>
      <c r="E22" s="104" t="s">
        <v>35</v>
      </c>
      <c r="F22" s="105"/>
      <c r="G22" s="106"/>
      <c r="H22" s="93" t="s">
        <v>36</v>
      </c>
      <c r="I22" s="94"/>
      <c r="J22" s="95"/>
      <c r="K22" s="93" t="s">
        <v>37</v>
      </c>
      <c r="L22" s="94"/>
      <c r="M22" s="95"/>
      <c r="N22" s="93" t="s">
        <v>38</v>
      </c>
      <c r="O22" s="94"/>
      <c r="P22" s="95"/>
      <c r="Q22" s="93" t="s">
        <v>39</v>
      </c>
      <c r="R22" s="111"/>
      <c r="S22" s="112"/>
      <c r="T22" s="31"/>
    </row>
    <row r="23" spans="1:20">
      <c r="A23" s="103"/>
      <c r="B23" s="90" t="s">
        <v>62</v>
      </c>
      <c r="C23" s="91"/>
      <c r="D23" s="92"/>
      <c r="E23" s="90" t="s">
        <v>63</v>
      </c>
      <c r="F23" s="91"/>
      <c r="G23" s="92"/>
      <c r="H23" s="90" t="s">
        <v>64</v>
      </c>
      <c r="I23" s="91"/>
      <c r="J23" s="92"/>
      <c r="K23" s="90" t="s">
        <v>65</v>
      </c>
      <c r="L23" s="91"/>
      <c r="M23" s="92"/>
      <c r="N23" s="90" t="s">
        <v>66</v>
      </c>
      <c r="O23" s="91"/>
      <c r="P23" s="92"/>
      <c r="Q23" s="90" t="s">
        <v>67</v>
      </c>
      <c r="R23" s="91"/>
      <c r="S23" s="92"/>
      <c r="T23" s="32"/>
    </row>
    <row r="24" spans="1:20">
      <c r="A24" s="103"/>
      <c r="B24" s="96" t="s">
        <v>68</v>
      </c>
      <c r="C24" s="97"/>
      <c r="D24" s="98"/>
      <c r="E24" s="96" t="s">
        <v>68</v>
      </c>
      <c r="F24" s="97"/>
      <c r="G24" s="98"/>
      <c r="H24" s="99" t="s">
        <v>69</v>
      </c>
      <c r="I24" s="107"/>
      <c r="J24" s="108"/>
      <c r="K24" s="96" t="s">
        <v>68</v>
      </c>
      <c r="L24" s="97"/>
      <c r="M24" s="98"/>
      <c r="N24" s="99" t="s">
        <v>70</v>
      </c>
      <c r="O24" s="97"/>
      <c r="P24" s="98"/>
      <c r="Q24" s="99" t="s">
        <v>70</v>
      </c>
      <c r="R24" s="100"/>
      <c r="S24" s="101"/>
      <c r="T24" s="32"/>
    </row>
    <row r="25" spans="1:20" ht="30.6">
      <c r="A25" s="33"/>
      <c r="B25" s="34" t="s">
        <v>71</v>
      </c>
      <c r="C25" s="35" t="s">
        <v>72</v>
      </c>
      <c r="D25" s="36" t="s">
        <v>73</v>
      </c>
      <c r="E25" s="34" t="s">
        <v>71</v>
      </c>
      <c r="F25" s="35" t="s">
        <v>72</v>
      </c>
      <c r="G25" s="36" t="s">
        <v>73</v>
      </c>
      <c r="H25" s="34" t="s">
        <v>71</v>
      </c>
      <c r="I25" s="35" t="s">
        <v>72</v>
      </c>
      <c r="J25" s="36" t="s">
        <v>73</v>
      </c>
      <c r="K25" s="34" t="s">
        <v>71</v>
      </c>
      <c r="L25" s="35" t="s">
        <v>72</v>
      </c>
      <c r="M25" s="36" t="s">
        <v>73</v>
      </c>
      <c r="N25" s="34" t="s">
        <v>71</v>
      </c>
      <c r="O25" s="35" t="s">
        <v>72</v>
      </c>
      <c r="P25" s="36" t="s">
        <v>73</v>
      </c>
      <c r="Q25" s="34" t="s">
        <v>71</v>
      </c>
      <c r="R25" s="35" t="s">
        <v>72</v>
      </c>
      <c r="S25" s="36" t="s">
        <v>73</v>
      </c>
      <c r="T25" s="37" t="s">
        <v>74</v>
      </c>
    </row>
    <row r="26" spans="1:20">
      <c r="A26" s="46" t="s">
        <v>16</v>
      </c>
      <c r="B26" s="71"/>
      <c r="C26" s="72"/>
      <c r="D26" s="72"/>
      <c r="E26" s="71"/>
      <c r="F26" s="71"/>
      <c r="G26" s="71"/>
      <c r="H26" s="71"/>
      <c r="I26" s="71"/>
      <c r="J26" s="71"/>
      <c r="K26" s="71"/>
      <c r="L26" s="71"/>
      <c r="M26" s="71"/>
      <c r="N26" s="71"/>
      <c r="O26" s="71"/>
      <c r="P26" s="71"/>
      <c r="Q26" s="71"/>
      <c r="R26" s="71"/>
      <c r="S26" s="71"/>
      <c r="T26" s="71"/>
    </row>
    <row r="27" spans="1:20">
      <c r="A27" s="47" t="s">
        <v>17</v>
      </c>
      <c r="B27" s="71"/>
      <c r="C27" s="72"/>
      <c r="D27" s="72"/>
      <c r="E27" s="71"/>
      <c r="F27" s="71"/>
      <c r="G27" s="71"/>
      <c r="H27" s="71"/>
      <c r="I27" s="71"/>
      <c r="J27" s="71"/>
      <c r="K27" s="71"/>
      <c r="L27" s="71"/>
      <c r="M27" s="71"/>
      <c r="N27" s="71"/>
      <c r="O27" s="71"/>
      <c r="P27" s="71"/>
      <c r="Q27" s="71"/>
      <c r="R27" s="71"/>
      <c r="S27" s="71"/>
      <c r="T27" s="74"/>
    </row>
    <row r="28" spans="1:20">
      <c r="A28" s="47" t="s">
        <v>18</v>
      </c>
      <c r="B28" s="71" t="s">
        <v>46</v>
      </c>
      <c r="C28" s="72"/>
      <c r="D28" s="72"/>
      <c r="E28" s="71"/>
      <c r="F28" s="71"/>
      <c r="G28" s="71"/>
      <c r="H28" s="71"/>
      <c r="I28" s="71"/>
      <c r="J28" s="71"/>
      <c r="K28" s="71"/>
      <c r="L28" s="71"/>
      <c r="M28" s="71"/>
      <c r="N28" s="71"/>
      <c r="O28" s="71"/>
      <c r="P28" s="71"/>
      <c r="Q28" s="71"/>
      <c r="R28" s="71"/>
      <c r="S28" s="71"/>
      <c r="T28" s="71"/>
    </row>
    <row r="29" spans="1:20">
      <c r="A29" s="47" t="s">
        <v>19</v>
      </c>
      <c r="B29" s="71"/>
      <c r="C29" s="72"/>
      <c r="D29" s="72"/>
      <c r="E29" s="71"/>
      <c r="F29" s="71"/>
      <c r="G29" s="71"/>
      <c r="H29" s="71"/>
      <c r="I29" s="71"/>
      <c r="J29" s="71"/>
      <c r="K29" s="71"/>
      <c r="L29" s="71"/>
      <c r="M29" s="71"/>
      <c r="N29" s="71"/>
      <c r="O29" s="71"/>
      <c r="P29" s="71"/>
      <c r="Q29" s="71"/>
      <c r="R29" s="71"/>
      <c r="S29" s="71"/>
      <c r="T29" s="74"/>
    </row>
    <row r="30" spans="1:20">
      <c r="A30" s="47" t="s">
        <v>20</v>
      </c>
      <c r="B30" s="71"/>
      <c r="C30" s="72"/>
      <c r="D30" s="72"/>
      <c r="E30" s="71"/>
      <c r="F30" s="71"/>
      <c r="G30" s="71"/>
      <c r="H30" s="71"/>
      <c r="I30" s="71"/>
      <c r="J30" s="71"/>
      <c r="K30" s="71"/>
      <c r="L30" s="71"/>
      <c r="M30" s="71"/>
      <c r="N30" s="71"/>
      <c r="O30" s="71"/>
      <c r="P30" s="71"/>
      <c r="Q30" s="71"/>
      <c r="R30" s="71"/>
      <c r="S30" s="71"/>
      <c r="T30" s="71"/>
    </row>
    <row r="31" spans="1:20">
      <c r="A31" s="47" t="s">
        <v>21</v>
      </c>
      <c r="B31" s="71"/>
      <c r="C31" s="72"/>
      <c r="D31" s="72"/>
      <c r="E31" s="71"/>
      <c r="F31" s="71"/>
      <c r="G31" s="71"/>
      <c r="H31" s="71"/>
      <c r="I31" s="71"/>
      <c r="J31" s="71"/>
      <c r="K31" s="71"/>
      <c r="L31" s="71"/>
      <c r="M31" s="71"/>
      <c r="N31" s="71"/>
      <c r="O31" s="71"/>
      <c r="P31" s="71"/>
      <c r="Q31" s="71"/>
      <c r="R31" s="71"/>
      <c r="S31" s="71"/>
      <c r="T31" s="71"/>
    </row>
    <row r="32" spans="1:20" ht="15.6">
      <c r="A32" s="102" t="s">
        <v>83</v>
      </c>
      <c r="B32" s="104" t="s">
        <v>34</v>
      </c>
      <c r="C32" s="105"/>
      <c r="D32" s="106"/>
      <c r="E32" s="104" t="s">
        <v>35</v>
      </c>
      <c r="F32" s="105"/>
      <c r="G32" s="106"/>
      <c r="H32" s="93" t="s">
        <v>41</v>
      </c>
      <c r="I32" s="94"/>
      <c r="J32" s="95"/>
      <c r="K32" s="93" t="s">
        <v>37</v>
      </c>
      <c r="L32" s="94"/>
      <c r="M32" s="95"/>
      <c r="N32" s="93" t="s">
        <v>40</v>
      </c>
      <c r="O32" s="94"/>
      <c r="P32" s="95"/>
      <c r="Q32" s="93" t="s">
        <v>39</v>
      </c>
      <c r="R32" s="94"/>
      <c r="S32" s="95"/>
      <c r="T32" s="31"/>
    </row>
    <row r="33" spans="1:20">
      <c r="A33" s="103"/>
      <c r="B33" s="90" t="s">
        <v>62</v>
      </c>
      <c r="C33" s="91"/>
      <c r="D33" s="92"/>
      <c r="E33" s="90" t="s">
        <v>63</v>
      </c>
      <c r="F33" s="91"/>
      <c r="G33" s="92"/>
      <c r="H33" s="90" t="s">
        <v>78</v>
      </c>
      <c r="I33" s="91"/>
      <c r="J33" s="92"/>
      <c r="K33" s="90" t="s">
        <v>65</v>
      </c>
      <c r="L33" s="91"/>
      <c r="M33" s="92"/>
      <c r="N33" s="90" t="s">
        <v>80</v>
      </c>
      <c r="O33" s="91"/>
      <c r="P33" s="92"/>
      <c r="Q33" s="90" t="s">
        <v>67</v>
      </c>
      <c r="R33" s="91"/>
      <c r="S33" s="92"/>
      <c r="T33" s="32"/>
    </row>
    <row r="34" spans="1:20">
      <c r="A34" s="103"/>
      <c r="B34" s="96" t="s">
        <v>68</v>
      </c>
      <c r="C34" s="97"/>
      <c r="D34" s="98"/>
      <c r="E34" s="96" t="s">
        <v>68</v>
      </c>
      <c r="F34" s="97"/>
      <c r="G34" s="98"/>
      <c r="H34" s="99" t="s">
        <v>69</v>
      </c>
      <c r="I34" s="107"/>
      <c r="J34" s="108"/>
      <c r="K34" s="96" t="s">
        <v>68</v>
      </c>
      <c r="L34" s="97"/>
      <c r="M34" s="98"/>
      <c r="N34" s="96" t="s">
        <v>68</v>
      </c>
      <c r="O34" s="97"/>
      <c r="P34" s="98"/>
      <c r="Q34" s="99" t="s">
        <v>70</v>
      </c>
      <c r="R34" s="100"/>
      <c r="S34" s="101"/>
      <c r="T34" s="32"/>
    </row>
    <row r="35" spans="1:20" ht="30.6">
      <c r="A35" s="33"/>
      <c r="B35" s="34" t="s">
        <v>71</v>
      </c>
      <c r="C35" s="35" t="s">
        <v>72</v>
      </c>
      <c r="D35" s="36" t="s">
        <v>73</v>
      </c>
      <c r="E35" s="34" t="s">
        <v>71</v>
      </c>
      <c r="F35" s="35" t="s">
        <v>72</v>
      </c>
      <c r="G35" s="36" t="s">
        <v>73</v>
      </c>
      <c r="H35" s="34" t="s">
        <v>71</v>
      </c>
      <c r="I35" s="35" t="s">
        <v>72</v>
      </c>
      <c r="J35" s="36" t="s">
        <v>73</v>
      </c>
      <c r="K35" s="34" t="s">
        <v>71</v>
      </c>
      <c r="L35" s="35" t="s">
        <v>72</v>
      </c>
      <c r="M35" s="36" t="s">
        <v>73</v>
      </c>
      <c r="N35" s="34" t="s">
        <v>71</v>
      </c>
      <c r="O35" s="35" t="s">
        <v>72</v>
      </c>
      <c r="P35" s="36" t="s">
        <v>73</v>
      </c>
      <c r="Q35" s="34" t="s">
        <v>71</v>
      </c>
      <c r="R35" s="35" t="s">
        <v>72</v>
      </c>
      <c r="S35" s="36" t="s">
        <v>73</v>
      </c>
      <c r="T35" s="37" t="s">
        <v>74</v>
      </c>
    </row>
    <row r="36" spans="1:20">
      <c r="A36" s="47" t="s">
        <v>22</v>
      </c>
      <c r="B36" s="71"/>
      <c r="C36" s="72"/>
      <c r="D36" s="72"/>
      <c r="E36" s="71"/>
      <c r="F36" s="71"/>
      <c r="G36" s="71"/>
      <c r="H36" s="71"/>
      <c r="I36" s="71"/>
      <c r="J36" s="71"/>
      <c r="K36" s="71"/>
      <c r="L36" s="71"/>
      <c r="M36" s="71"/>
      <c r="N36" s="71"/>
      <c r="O36" s="72"/>
      <c r="P36" s="71"/>
      <c r="Q36" s="71"/>
      <c r="R36" s="71"/>
      <c r="S36" s="71"/>
      <c r="T36" s="74"/>
    </row>
    <row r="37" spans="1:20">
      <c r="A37" s="47" t="s">
        <v>23</v>
      </c>
      <c r="B37" s="71"/>
      <c r="C37" s="72"/>
      <c r="D37" s="72"/>
      <c r="E37" s="71"/>
      <c r="F37" s="71"/>
      <c r="G37" s="71"/>
      <c r="H37" s="71"/>
      <c r="I37" s="71"/>
      <c r="J37" s="71"/>
      <c r="K37" s="71"/>
      <c r="L37" s="71"/>
      <c r="M37" s="71"/>
      <c r="N37" s="71"/>
      <c r="O37" s="72"/>
      <c r="P37" s="71"/>
      <c r="Q37" s="71"/>
      <c r="R37" s="71"/>
      <c r="S37" s="71"/>
      <c r="T37" s="74"/>
    </row>
    <row r="38" spans="1:20">
      <c r="A38" s="47" t="s">
        <v>24</v>
      </c>
      <c r="B38" s="71"/>
      <c r="C38" s="72"/>
      <c r="D38" s="72"/>
      <c r="E38" s="71"/>
      <c r="F38" s="71"/>
      <c r="G38" s="71"/>
      <c r="H38" s="71"/>
      <c r="I38" s="71"/>
      <c r="J38" s="71"/>
      <c r="K38" s="71"/>
      <c r="L38" s="71"/>
      <c r="M38" s="71"/>
      <c r="N38" s="71"/>
      <c r="O38" s="72"/>
      <c r="P38" s="71"/>
      <c r="Q38" s="71"/>
      <c r="R38" s="71"/>
      <c r="S38" s="71"/>
      <c r="T38" s="71"/>
    </row>
    <row r="39" spans="1:20">
      <c r="A39" s="47" t="s">
        <v>25</v>
      </c>
      <c r="B39" s="71"/>
      <c r="C39" s="72"/>
      <c r="D39" s="72"/>
      <c r="E39" s="71"/>
      <c r="F39" s="71"/>
      <c r="G39" s="71"/>
      <c r="H39" s="71"/>
      <c r="I39" s="71"/>
      <c r="J39" s="71"/>
      <c r="K39" s="71"/>
      <c r="L39" s="71"/>
      <c r="M39" s="71"/>
      <c r="N39" s="71"/>
      <c r="O39" s="72"/>
      <c r="P39" s="71"/>
      <c r="Q39" s="71"/>
      <c r="R39" s="71"/>
      <c r="S39" s="71"/>
      <c r="T39" s="71"/>
    </row>
    <row r="40" spans="1:20">
      <c r="A40" s="47" t="s">
        <v>26</v>
      </c>
      <c r="B40" s="71"/>
      <c r="C40" s="72"/>
      <c r="D40" s="72"/>
      <c r="E40" s="71"/>
      <c r="F40" s="71"/>
      <c r="G40" s="71"/>
      <c r="H40" s="71"/>
      <c r="I40" s="71"/>
      <c r="J40" s="71"/>
      <c r="K40" s="71"/>
      <c r="L40" s="71"/>
      <c r="M40" s="71"/>
      <c r="N40" s="71"/>
      <c r="O40" s="72"/>
      <c r="P40" s="71"/>
      <c r="Q40" s="71"/>
      <c r="R40" s="71"/>
      <c r="S40" s="71"/>
      <c r="T40" s="71"/>
    </row>
    <row r="41" spans="1:20">
      <c r="A41" s="48" t="s">
        <v>27</v>
      </c>
      <c r="B41" s="71"/>
      <c r="C41" s="72"/>
      <c r="D41" s="72"/>
      <c r="E41" s="71"/>
      <c r="F41" s="71"/>
      <c r="G41" s="71"/>
      <c r="H41" s="71"/>
      <c r="I41" s="71"/>
      <c r="J41" s="71"/>
      <c r="K41" s="71"/>
      <c r="L41" s="71"/>
      <c r="M41" s="71"/>
      <c r="N41" s="71"/>
      <c r="O41" s="72"/>
      <c r="P41" s="71"/>
      <c r="Q41" s="71"/>
      <c r="R41" s="71"/>
      <c r="S41" s="71"/>
      <c r="T41" s="71"/>
    </row>
    <row r="42" spans="1:20" ht="15.6">
      <c r="A42" s="102" t="s">
        <v>84</v>
      </c>
      <c r="B42" s="104" t="s">
        <v>34</v>
      </c>
      <c r="C42" s="105"/>
      <c r="D42" s="106"/>
      <c r="E42" s="104" t="s">
        <v>43</v>
      </c>
      <c r="F42" s="105"/>
      <c r="G42" s="106"/>
      <c r="H42" s="93" t="s">
        <v>41</v>
      </c>
      <c r="I42" s="94"/>
      <c r="J42" s="95"/>
      <c r="K42" s="93" t="s">
        <v>42</v>
      </c>
      <c r="L42" s="94"/>
      <c r="M42" s="95"/>
      <c r="N42" s="93" t="s">
        <v>38</v>
      </c>
      <c r="O42" s="94"/>
      <c r="P42" s="95"/>
      <c r="Q42" s="93" t="s">
        <v>39</v>
      </c>
      <c r="R42" s="94"/>
      <c r="S42" s="95"/>
      <c r="T42" s="45"/>
    </row>
    <row r="43" spans="1:20">
      <c r="A43" s="103"/>
      <c r="B43" s="90" t="s">
        <v>62</v>
      </c>
      <c r="C43" s="91"/>
      <c r="D43" s="92"/>
      <c r="E43" s="90" t="s">
        <v>77</v>
      </c>
      <c r="F43" s="91"/>
      <c r="G43" s="92"/>
      <c r="H43" s="90" t="s">
        <v>78</v>
      </c>
      <c r="I43" s="91"/>
      <c r="J43" s="92"/>
      <c r="K43" s="90" t="s">
        <v>85</v>
      </c>
      <c r="L43" s="91"/>
      <c r="M43" s="92"/>
      <c r="N43" s="90" t="s">
        <v>66</v>
      </c>
      <c r="O43" s="91"/>
      <c r="P43" s="92"/>
      <c r="Q43" s="90" t="s">
        <v>67</v>
      </c>
      <c r="R43" s="91"/>
      <c r="S43" s="92"/>
      <c r="T43" s="32"/>
    </row>
    <row r="44" spans="1:20">
      <c r="A44" s="103"/>
      <c r="B44" s="96" t="s">
        <v>68</v>
      </c>
      <c r="C44" s="97"/>
      <c r="D44" s="98"/>
      <c r="E44" s="99" t="s">
        <v>69</v>
      </c>
      <c r="F44" s="97"/>
      <c r="G44" s="98"/>
      <c r="H44" s="99" t="s">
        <v>69</v>
      </c>
      <c r="I44" s="107"/>
      <c r="J44" s="108"/>
      <c r="K44" s="96" t="s">
        <v>68</v>
      </c>
      <c r="L44" s="97"/>
      <c r="M44" s="98"/>
      <c r="N44" s="99" t="s">
        <v>70</v>
      </c>
      <c r="O44" s="97"/>
      <c r="P44" s="98"/>
      <c r="Q44" s="99" t="s">
        <v>70</v>
      </c>
      <c r="R44" s="100"/>
      <c r="S44" s="101"/>
      <c r="T44" s="32"/>
    </row>
    <row r="45" spans="1:20" ht="30.6">
      <c r="A45" s="33"/>
      <c r="B45" s="34" t="s">
        <v>71</v>
      </c>
      <c r="C45" s="35" t="s">
        <v>72</v>
      </c>
      <c r="D45" s="36" t="s">
        <v>73</v>
      </c>
      <c r="E45" s="34" t="s">
        <v>71</v>
      </c>
      <c r="F45" s="35" t="s">
        <v>72</v>
      </c>
      <c r="G45" s="36" t="s">
        <v>73</v>
      </c>
      <c r="H45" s="34" t="s">
        <v>71</v>
      </c>
      <c r="I45" s="35" t="s">
        <v>72</v>
      </c>
      <c r="J45" s="36" t="s">
        <v>73</v>
      </c>
      <c r="K45" s="34" t="s">
        <v>71</v>
      </c>
      <c r="L45" s="35" t="s">
        <v>72</v>
      </c>
      <c r="M45" s="36" t="s">
        <v>73</v>
      </c>
      <c r="N45" s="34" t="s">
        <v>71</v>
      </c>
      <c r="O45" s="35" t="s">
        <v>72</v>
      </c>
      <c r="P45" s="36" t="s">
        <v>73</v>
      </c>
      <c r="Q45" s="34" t="s">
        <v>71</v>
      </c>
      <c r="R45" s="35" t="s">
        <v>72</v>
      </c>
      <c r="S45" s="36" t="s">
        <v>73</v>
      </c>
      <c r="T45" s="37" t="s">
        <v>74</v>
      </c>
    </row>
    <row r="46" spans="1:20">
      <c r="A46" s="47" t="s">
        <v>28</v>
      </c>
      <c r="B46" s="71"/>
      <c r="C46" s="72"/>
      <c r="D46" s="72"/>
      <c r="E46" s="71"/>
      <c r="F46" s="71"/>
      <c r="G46" s="71"/>
      <c r="H46" s="71"/>
      <c r="I46" s="71"/>
      <c r="J46" s="71"/>
      <c r="K46" s="71"/>
      <c r="L46" s="71"/>
      <c r="M46" s="71"/>
      <c r="N46" s="71"/>
      <c r="O46" s="71"/>
      <c r="P46" s="71"/>
      <c r="Q46" s="71"/>
      <c r="R46" s="71"/>
      <c r="S46" s="71"/>
      <c r="T46" s="74"/>
    </row>
    <row r="47" spans="1:20">
      <c r="A47" s="47" t="s">
        <v>29</v>
      </c>
      <c r="B47" s="71"/>
      <c r="C47" s="72"/>
      <c r="D47" s="72"/>
      <c r="E47" s="71"/>
      <c r="F47" s="71"/>
      <c r="G47" s="71"/>
      <c r="H47" s="71"/>
      <c r="I47" s="71"/>
      <c r="J47" s="71"/>
      <c r="K47" s="71"/>
      <c r="L47" s="71"/>
      <c r="M47" s="71"/>
      <c r="N47" s="71"/>
      <c r="O47" s="71"/>
      <c r="P47" s="71"/>
      <c r="Q47" s="71"/>
      <c r="R47" s="75"/>
      <c r="S47" s="71"/>
      <c r="T47" s="71"/>
    </row>
    <row r="48" spans="1:20">
      <c r="A48" s="47" t="s">
        <v>30</v>
      </c>
      <c r="B48" s="71"/>
      <c r="C48" s="72"/>
      <c r="D48" s="72"/>
      <c r="E48" s="71"/>
      <c r="F48" s="71"/>
      <c r="G48" s="71"/>
      <c r="H48" s="71"/>
      <c r="I48" s="71"/>
      <c r="J48" s="71"/>
      <c r="K48" s="71"/>
      <c r="L48" s="71"/>
      <c r="M48" s="71"/>
      <c r="N48" s="71"/>
      <c r="O48" s="71"/>
      <c r="P48" s="71"/>
      <c r="Q48" s="71"/>
      <c r="R48" s="71"/>
      <c r="S48" s="71"/>
      <c r="T48" s="71"/>
    </row>
    <row r="49" spans="1:20">
      <c r="A49" s="47" t="s">
        <v>31</v>
      </c>
      <c r="B49" s="71"/>
      <c r="C49" s="72"/>
      <c r="D49" s="72"/>
      <c r="E49" s="75"/>
      <c r="F49" s="71"/>
      <c r="G49" s="71"/>
      <c r="H49" s="71"/>
      <c r="I49" s="71"/>
      <c r="J49" s="71"/>
      <c r="K49" s="71"/>
      <c r="L49" s="71"/>
      <c r="M49" s="71"/>
      <c r="N49" s="71"/>
      <c r="O49" s="71"/>
      <c r="P49" s="71"/>
      <c r="Q49" s="71"/>
      <c r="R49" s="71"/>
      <c r="S49" s="71"/>
      <c r="T49" s="71"/>
    </row>
    <row r="50" spans="1:20">
      <c r="A50" s="47" t="s">
        <v>32</v>
      </c>
      <c r="B50" s="71"/>
      <c r="C50" s="72"/>
      <c r="D50" s="72"/>
      <c r="E50" s="71"/>
      <c r="F50" s="71"/>
      <c r="G50" s="71"/>
      <c r="H50" s="71"/>
      <c r="I50" s="71"/>
      <c r="J50" s="71"/>
      <c r="K50" s="71"/>
      <c r="L50" s="71"/>
      <c r="M50" s="71"/>
      <c r="N50" s="71"/>
      <c r="O50" s="71"/>
      <c r="P50" s="71"/>
      <c r="Q50" s="71"/>
      <c r="R50" s="75"/>
      <c r="S50" s="71"/>
      <c r="T50" s="71"/>
    </row>
    <row r="51" spans="1:20">
      <c r="A51" s="47" t="s">
        <v>33</v>
      </c>
      <c r="B51" s="71"/>
      <c r="C51" s="72"/>
      <c r="D51" s="72"/>
      <c r="E51" s="71"/>
      <c r="F51" s="71"/>
      <c r="G51" s="71"/>
      <c r="H51" s="71"/>
      <c r="I51" s="71"/>
      <c r="J51" s="71"/>
      <c r="K51" s="71"/>
      <c r="L51" s="71"/>
      <c r="M51" s="71"/>
      <c r="N51" s="71"/>
      <c r="O51" s="71"/>
      <c r="P51" s="71"/>
      <c r="Q51" s="71"/>
      <c r="R51" s="71"/>
      <c r="S51" s="71"/>
      <c r="T51" s="74"/>
    </row>
  </sheetData>
  <sheetProtection password="DF23" sheet="1" objects="1" scenarios="1"/>
  <mergeCells count="96">
    <mergeCell ref="A1:T1"/>
    <mergeCell ref="A2:A4"/>
    <mergeCell ref="B2:D2"/>
    <mergeCell ref="E2:G2"/>
    <mergeCell ref="H2:J2"/>
    <mergeCell ref="K2:M2"/>
    <mergeCell ref="N2:P2"/>
    <mergeCell ref="Q2:S2"/>
    <mergeCell ref="B3:D3"/>
    <mergeCell ref="E3:G3"/>
    <mergeCell ref="H3:J3"/>
    <mergeCell ref="K3:M3"/>
    <mergeCell ref="N3:P3"/>
    <mergeCell ref="Q3:S3"/>
    <mergeCell ref="B4:D4"/>
    <mergeCell ref="E4:G4"/>
    <mergeCell ref="H4:J4"/>
    <mergeCell ref="K4:M4"/>
    <mergeCell ref="N4:P4"/>
    <mergeCell ref="Q4:S4"/>
    <mergeCell ref="Q12:S12"/>
    <mergeCell ref="Q13:S13"/>
    <mergeCell ref="B12:D12"/>
    <mergeCell ref="E12:G12"/>
    <mergeCell ref="H12:J12"/>
    <mergeCell ref="K12:M12"/>
    <mergeCell ref="N12:P12"/>
    <mergeCell ref="B13:D13"/>
    <mergeCell ref="E13:G13"/>
    <mergeCell ref="H13:J13"/>
    <mergeCell ref="K13:M13"/>
    <mergeCell ref="N13:P13"/>
    <mergeCell ref="N14:P14"/>
    <mergeCell ref="Q14:S14"/>
    <mergeCell ref="A22:A24"/>
    <mergeCell ref="B22:D22"/>
    <mergeCell ref="E22:G22"/>
    <mergeCell ref="H22:J22"/>
    <mergeCell ref="K22:M22"/>
    <mergeCell ref="N22:P22"/>
    <mergeCell ref="Q22:S22"/>
    <mergeCell ref="B23:D23"/>
    <mergeCell ref="A12:A14"/>
    <mergeCell ref="B14:D14"/>
    <mergeCell ref="E14:G14"/>
    <mergeCell ref="H14:J14"/>
    <mergeCell ref="K14:M14"/>
    <mergeCell ref="E23:G23"/>
    <mergeCell ref="H23:J23"/>
    <mergeCell ref="K23:M23"/>
    <mergeCell ref="N23:P23"/>
    <mergeCell ref="Q23:S23"/>
    <mergeCell ref="Q24:S24"/>
    <mergeCell ref="A32:A34"/>
    <mergeCell ref="B32:D32"/>
    <mergeCell ref="E32:G32"/>
    <mergeCell ref="H32:J32"/>
    <mergeCell ref="K32:M32"/>
    <mergeCell ref="B34:D34"/>
    <mergeCell ref="E34:G34"/>
    <mergeCell ref="H34:J34"/>
    <mergeCell ref="K34:M34"/>
    <mergeCell ref="N32:P32"/>
    <mergeCell ref="Q32:S32"/>
    <mergeCell ref="B33:D33"/>
    <mergeCell ref="E33:G33"/>
    <mergeCell ref="B24:D24"/>
    <mergeCell ref="E24:G24"/>
    <mergeCell ref="H24:J24"/>
    <mergeCell ref="K24:M24"/>
    <mergeCell ref="N24:P24"/>
    <mergeCell ref="H33:J33"/>
    <mergeCell ref="K33:M33"/>
    <mergeCell ref="N33:P33"/>
    <mergeCell ref="Q33:S33"/>
    <mergeCell ref="N34:P34"/>
    <mergeCell ref="Q34:S34"/>
    <mergeCell ref="A42:A44"/>
    <mergeCell ref="B42:D42"/>
    <mergeCell ref="E42:G42"/>
    <mergeCell ref="H42:J42"/>
    <mergeCell ref="K42:M42"/>
    <mergeCell ref="B44:D44"/>
    <mergeCell ref="E44:G44"/>
    <mergeCell ref="H44:J44"/>
    <mergeCell ref="K44:M44"/>
    <mergeCell ref="N44:P44"/>
    <mergeCell ref="Q44:S44"/>
    <mergeCell ref="Q42:S42"/>
    <mergeCell ref="B43:D43"/>
    <mergeCell ref="E43:G43"/>
    <mergeCell ref="H43:J43"/>
    <mergeCell ref="K43:M43"/>
    <mergeCell ref="N43:P43"/>
    <mergeCell ref="Q43:S43"/>
    <mergeCell ref="N42:P42"/>
  </mergeCells>
  <pageMargins left="0.7" right="0.7" top="0.75" bottom="0.75" header="0.3" footer="0.3"/>
  <pageSetup orientation="portrait" horizontalDpi="4294967293" verticalDpi="0" r:id="rId1"/>
  <legacyDrawing r:id="rId2"/>
</worksheet>
</file>

<file path=xl/worksheets/sheet4.xml><?xml version="1.0" encoding="utf-8"?>
<worksheet xmlns="http://schemas.openxmlformats.org/spreadsheetml/2006/main" xmlns:r="http://schemas.openxmlformats.org/officeDocument/2006/relationships">
  <sheetPr codeName="Sheet4">
    <tabColor rgb="FFFFFF00"/>
  </sheetPr>
  <dimension ref="A1:U25"/>
  <sheetViews>
    <sheetView workbookViewId="0">
      <selection activeCell="A9" sqref="A9"/>
    </sheetView>
  </sheetViews>
  <sheetFormatPr defaultRowHeight="14.4"/>
  <cols>
    <col min="1" max="1" width="31.88671875" customWidth="1"/>
  </cols>
  <sheetData>
    <row r="1" spans="1:21" ht="17.399999999999999">
      <c r="A1" s="49"/>
      <c r="B1" s="125" t="s">
        <v>86</v>
      </c>
      <c r="C1" s="126"/>
      <c r="D1" s="127"/>
      <c r="E1" s="125" t="s">
        <v>44</v>
      </c>
      <c r="F1" s="126"/>
      <c r="G1" s="127"/>
      <c r="H1" s="125" t="s">
        <v>45</v>
      </c>
      <c r="I1" s="126"/>
      <c r="J1" s="127"/>
      <c r="K1" s="125" t="s">
        <v>87</v>
      </c>
      <c r="L1" s="126"/>
      <c r="M1" s="127"/>
      <c r="N1" s="125" t="s">
        <v>88</v>
      </c>
      <c r="O1" s="126"/>
      <c r="P1" s="127"/>
      <c r="Q1" s="125" t="s">
        <v>39</v>
      </c>
      <c r="R1" s="126"/>
      <c r="S1" s="127"/>
      <c r="T1" s="50"/>
      <c r="U1" s="51"/>
    </row>
    <row r="2" spans="1:21" ht="22.8">
      <c r="A2" s="52" t="s">
        <v>89</v>
      </c>
      <c r="B2" s="90" t="s">
        <v>90</v>
      </c>
      <c r="C2" s="123"/>
      <c r="D2" s="124"/>
      <c r="E2" s="90" t="s">
        <v>91</v>
      </c>
      <c r="F2" s="123"/>
      <c r="G2" s="124"/>
      <c r="H2" s="90" t="s">
        <v>92</v>
      </c>
      <c r="I2" s="123"/>
      <c r="J2" s="124"/>
      <c r="K2" s="90" t="s">
        <v>93</v>
      </c>
      <c r="L2" s="123"/>
      <c r="M2" s="124"/>
      <c r="N2" s="90" t="s">
        <v>94</v>
      </c>
      <c r="O2" s="123"/>
      <c r="P2" s="124"/>
      <c r="Q2" s="90" t="s">
        <v>95</v>
      </c>
      <c r="R2" s="123"/>
      <c r="S2" s="124"/>
      <c r="T2" s="53"/>
      <c r="U2" s="54"/>
    </row>
    <row r="3" spans="1:21" ht="16.2">
      <c r="A3" s="55"/>
      <c r="B3" s="119" t="s">
        <v>96</v>
      </c>
      <c r="C3" s="120"/>
      <c r="D3" s="121"/>
      <c r="E3" s="119" t="s">
        <v>96</v>
      </c>
      <c r="F3" s="120"/>
      <c r="G3" s="121"/>
      <c r="H3" s="119" t="s">
        <v>96</v>
      </c>
      <c r="I3" s="120"/>
      <c r="J3" s="121"/>
      <c r="K3" s="119" t="s">
        <v>68</v>
      </c>
      <c r="L3" s="120"/>
      <c r="M3" s="121"/>
      <c r="N3" s="119" t="s">
        <v>68</v>
      </c>
      <c r="O3" s="120"/>
      <c r="P3" s="121"/>
      <c r="Q3" s="119" t="s">
        <v>68</v>
      </c>
      <c r="R3" s="120"/>
      <c r="S3" s="121"/>
      <c r="T3" s="56"/>
      <c r="U3" s="57"/>
    </row>
    <row r="4" spans="1:21" ht="30.6">
      <c r="A4" s="58" t="s">
        <v>97</v>
      </c>
      <c r="B4" s="34" t="s">
        <v>71</v>
      </c>
      <c r="C4" s="35" t="s">
        <v>72</v>
      </c>
      <c r="D4" s="36" t="s">
        <v>73</v>
      </c>
      <c r="E4" s="34" t="s">
        <v>71</v>
      </c>
      <c r="F4" s="35" t="s">
        <v>72</v>
      </c>
      <c r="G4" s="36" t="s">
        <v>73</v>
      </c>
      <c r="H4" s="34" t="s">
        <v>71</v>
      </c>
      <c r="I4" s="35" t="s">
        <v>72</v>
      </c>
      <c r="J4" s="36" t="s">
        <v>73</v>
      </c>
      <c r="K4" s="34" t="s">
        <v>71</v>
      </c>
      <c r="L4" s="35" t="s">
        <v>72</v>
      </c>
      <c r="M4" s="36" t="s">
        <v>73</v>
      </c>
      <c r="N4" s="34" t="s">
        <v>71</v>
      </c>
      <c r="O4" s="35" t="s">
        <v>72</v>
      </c>
      <c r="P4" s="36" t="s">
        <v>73</v>
      </c>
      <c r="Q4" s="34" t="s">
        <v>71</v>
      </c>
      <c r="R4" s="35" t="s">
        <v>72</v>
      </c>
      <c r="S4" s="36" t="s">
        <v>73</v>
      </c>
      <c r="T4" s="37" t="s">
        <v>74</v>
      </c>
      <c r="U4" s="54"/>
    </row>
    <row r="5" spans="1:21" ht="27.6">
      <c r="A5" s="67" t="s">
        <v>98</v>
      </c>
      <c r="B5" s="77"/>
      <c r="C5" s="77"/>
      <c r="D5" s="77"/>
      <c r="E5" s="77"/>
      <c r="F5" s="77"/>
      <c r="G5" s="77"/>
      <c r="H5" s="77"/>
      <c r="I5" s="77"/>
      <c r="J5" s="77"/>
      <c r="K5" s="77"/>
      <c r="L5" s="77"/>
      <c r="M5" s="77"/>
      <c r="N5" s="77"/>
      <c r="O5" s="77"/>
      <c r="P5" s="77"/>
      <c r="Q5" s="77"/>
      <c r="R5" s="77"/>
      <c r="S5" s="77"/>
      <c r="T5" s="77"/>
      <c r="U5" s="59"/>
    </row>
    <row r="6" spans="1:21" ht="27.6">
      <c r="A6" s="67" t="s">
        <v>99</v>
      </c>
      <c r="B6" s="77"/>
      <c r="C6" s="77"/>
      <c r="D6" s="77"/>
      <c r="E6" s="77"/>
      <c r="F6" s="77"/>
      <c r="G6" s="77"/>
      <c r="H6" s="77"/>
      <c r="I6" s="77"/>
      <c r="J6" s="77"/>
      <c r="K6" s="77"/>
      <c r="L6" s="77"/>
      <c r="M6" s="77"/>
      <c r="N6" s="77"/>
      <c r="O6" s="77"/>
      <c r="P6" s="77"/>
      <c r="Q6" s="77"/>
      <c r="R6" s="77"/>
      <c r="S6" s="77"/>
      <c r="T6" s="77"/>
      <c r="U6" s="59"/>
    </row>
    <row r="7" spans="1:21" ht="27.6">
      <c r="A7" s="67" t="s">
        <v>100</v>
      </c>
      <c r="B7" s="77"/>
      <c r="C7" s="77"/>
      <c r="D7" s="77"/>
      <c r="E7" s="77"/>
      <c r="F7" s="77"/>
      <c r="G7" s="77"/>
      <c r="H7" s="77"/>
      <c r="I7" s="77"/>
      <c r="J7" s="77"/>
      <c r="K7" s="77"/>
      <c r="L7" s="77"/>
      <c r="M7" s="77"/>
      <c r="N7" s="77"/>
      <c r="O7" s="77"/>
      <c r="P7" s="77"/>
      <c r="Q7" s="77"/>
      <c r="R7" s="77"/>
      <c r="S7" s="77"/>
      <c r="T7" s="77"/>
      <c r="U7" s="59"/>
    </row>
    <row r="8" spans="1:21" ht="27.6">
      <c r="A8" s="67" t="s">
        <v>101</v>
      </c>
      <c r="B8" s="77"/>
      <c r="C8" s="77"/>
      <c r="D8" s="77"/>
      <c r="E8" s="77"/>
      <c r="F8" s="77"/>
      <c r="G8" s="77"/>
      <c r="H8" s="77"/>
      <c r="I8" s="77"/>
      <c r="J8" s="77"/>
      <c r="K8" s="77"/>
      <c r="L8" s="77"/>
      <c r="M8" s="77"/>
      <c r="N8" s="77"/>
      <c r="O8" s="77"/>
      <c r="P8" s="77"/>
      <c r="Q8" s="77"/>
      <c r="R8" s="77"/>
      <c r="S8" s="77"/>
      <c r="T8" s="77"/>
      <c r="U8" s="59"/>
    </row>
    <row r="9" spans="1:21" ht="27.6">
      <c r="A9" s="67" t="s">
        <v>2</v>
      </c>
      <c r="B9" s="77" t="s">
        <v>46</v>
      </c>
      <c r="C9" s="77"/>
      <c r="D9" s="77"/>
      <c r="E9" s="77"/>
      <c r="F9" s="77"/>
      <c r="G9" s="77"/>
      <c r="H9" s="77"/>
      <c r="I9" s="77"/>
      <c r="J9" s="77"/>
      <c r="K9" s="77"/>
      <c r="L9" s="77"/>
      <c r="M9" s="77"/>
      <c r="N9" s="77"/>
      <c r="O9" s="77"/>
      <c r="P9" s="77"/>
      <c r="Q9" s="77"/>
      <c r="R9" s="77"/>
      <c r="S9" s="77"/>
      <c r="T9" s="77"/>
      <c r="U9" s="59"/>
    </row>
    <row r="10" spans="1:21" ht="27.6">
      <c r="A10" s="68" t="s">
        <v>17</v>
      </c>
      <c r="B10" s="77"/>
      <c r="C10" s="77"/>
      <c r="D10" s="77"/>
      <c r="E10" s="77"/>
      <c r="F10" s="77"/>
      <c r="G10" s="77"/>
      <c r="H10" s="77"/>
      <c r="I10" s="77"/>
      <c r="J10" s="77"/>
      <c r="K10" s="77"/>
      <c r="L10" s="77"/>
      <c r="M10" s="77"/>
      <c r="N10" s="77"/>
      <c r="O10" s="77"/>
      <c r="P10" s="77"/>
      <c r="Q10" s="77"/>
      <c r="R10" s="77"/>
      <c r="S10" s="77"/>
      <c r="T10" s="77"/>
      <c r="U10" s="59"/>
    </row>
    <row r="11" spans="1:21" ht="27.6">
      <c r="A11" s="69" t="s">
        <v>115</v>
      </c>
      <c r="B11" s="77"/>
      <c r="C11" s="77"/>
      <c r="D11" s="77"/>
      <c r="E11" s="77"/>
      <c r="F11" s="77"/>
      <c r="G11" s="77"/>
      <c r="H11" s="77"/>
      <c r="I11" s="77"/>
      <c r="J11" s="77"/>
      <c r="K11" s="77"/>
      <c r="L11" s="77"/>
      <c r="M11" s="77"/>
      <c r="N11" s="77"/>
      <c r="O11" s="77"/>
      <c r="P11" s="77"/>
      <c r="Q11" s="77"/>
      <c r="R11" s="77"/>
      <c r="S11" s="77"/>
      <c r="T11" s="77"/>
      <c r="U11" s="60"/>
    </row>
    <row r="12" spans="1:21" ht="27.6">
      <c r="A12" s="70" t="s">
        <v>116</v>
      </c>
      <c r="B12" s="77"/>
      <c r="C12" s="77"/>
      <c r="D12" s="77"/>
      <c r="E12" s="77"/>
      <c r="F12" s="77"/>
      <c r="G12" s="77"/>
      <c r="H12" s="77"/>
      <c r="I12" s="77"/>
      <c r="J12" s="77"/>
      <c r="K12" s="77"/>
      <c r="L12" s="77"/>
      <c r="M12" s="77"/>
      <c r="N12" s="77"/>
      <c r="O12" s="77"/>
      <c r="P12" s="77"/>
      <c r="Q12" s="77"/>
      <c r="R12" s="77"/>
      <c r="S12" s="77"/>
      <c r="T12" s="77"/>
      <c r="U12" s="59"/>
    </row>
    <row r="13" spans="1:21" ht="27.6">
      <c r="A13" s="67" t="s">
        <v>102</v>
      </c>
      <c r="B13" s="77"/>
      <c r="C13" s="77"/>
      <c r="D13" s="77"/>
      <c r="E13" s="77"/>
      <c r="F13" s="77"/>
      <c r="G13" s="77"/>
      <c r="H13" s="77"/>
      <c r="I13" s="77"/>
      <c r="J13" s="77"/>
      <c r="K13" s="77"/>
      <c r="L13" s="77"/>
      <c r="M13" s="77"/>
      <c r="N13" s="77"/>
      <c r="O13" s="77"/>
      <c r="P13" s="77"/>
      <c r="Q13" s="77"/>
      <c r="R13" s="77"/>
      <c r="S13" s="77"/>
      <c r="T13" s="77"/>
      <c r="U13" s="60"/>
    </row>
    <row r="14" spans="1:21" ht="27.6">
      <c r="A14" s="67" t="s">
        <v>19</v>
      </c>
      <c r="B14" s="77"/>
      <c r="C14" s="77"/>
      <c r="D14" s="77"/>
      <c r="E14" s="77"/>
      <c r="F14" s="77"/>
      <c r="G14" s="77"/>
      <c r="H14" s="77"/>
      <c r="I14" s="77"/>
      <c r="J14" s="77"/>
      <c r="K14" s="77"/>
      <c r="L14" s="77"/>
      <c r="M14" s="77"/>
      <c r="N14" s="77"/>
      <c r="O14" s="77"/>
      <c r="P14" s="77"/>
      <c r="Q14" s="77"/>
      <c r="R14" s="77"/>
      <c r="S14" s="77"/>
      <c r="T14" s="77"/>
      <c r="U14" s="61"/>
    </row>
    <row r="15" spans="1:21" ht="27.6">
      <c r="A15" s="67" t="s">
        <v>103</v>
      </c>
      <c r="B15" s="77"/>
      <c r="C15" s="77"/>
      <c r="D15" s="77"/>
      <c r="E15" s="77"/>
      <c r="F15" s="77"/>
      <c r="G15" s="77"/>
      <c r="H15" s="77"/>
      <c r="I15" s="77"/>
      <c r="J15" s="77"/>
      <c r="K15" s="77"/>
      <c r="L15" s="77"/>
      <c r="M15" s="77"/>
      <c r="N15" s="77"/>
      <c r="O15" s="77"/>
      <c r="P15" s="77"/>
      <c r="Q15" s="77"/>
      <c r="R15" s="77"/>
      <c r="S15" s="77"/>
      <c r="T15" s="77"/>
      <c r="U15" s="61"/>
    </row>
    <row r="16" spans="1:21" ht="27.6">
      <c r="A16" s="67" t="s">
        <v>33</v>
      </c>
      <c r="B16" s="77"/>
      <c r="C16" s="77"/>
      <c r="D16" s="77"/>
      <c r="E16" s="77"/>
      <c r="F16" s="77"/>
      <c r="G16" s="77"/>
      <c r="H16" s="77"/>
      <c r="I16" s="77"/>
      <c r="J16" s="77"/>
      <c r="K16" s="77"/>
      <c r="L16" s="77"/>
      <c r="M16" s="77"/>
      <c r="N16" s="77"/>
      <c r="O16" s="77"/>
      <c r="P16" s="77"/>
      <c r="Q16" s="77"/>
      <c r="R16" s="77"/>
      <c r="S16" s="77"/>
      <c r="T16" s="77"/>
      <c r="U16" s="60"/>
    </row>
    <row r="17" spans="1:21">
      <c r="A17" s="62"/>
      <c r="B17" s="62"/>
      <c r="C17" s="62"/>
      <c r="D17" s="62"/>
      <c r="E17" s="62"/>
      <c r="F17" s="62"/>
      <c r="G17" s="62"/>
      <c r="H17" s="62"/>
      <c r="I17" s="62"/>
      <c r="J17" s="62"/>
      <c r="K17" s="62"/>
      <c r="L17" s="62"/>
      <c r="M17" s="62"/>
      <c r="N17" s="62"/>
      <c r="O17" s="62"/>
      <c r="P17" s="62"/>
      <c r="Q17" s="62"/>
      <c r="R17" s="62"/>
      <c r="S17" s="62"/>
      <c r="T17" s="62"/>
      <c r="U17" s="63"/>
    </row>
    <row r="18" spans="1:21">
      <c r="A18" s="118"/>
      <c r="B18" s="118"/>
      <c r="C18" s="118"/>
      <c r="D18" s="118"/>
      <c r="E18" s="118"/>
      <c r="F18" s="118"/>
      <c r="G18" s="118"/>
      <c r="H18" s="118"/>
      <c r="I18" s="118"/>
      <c r="J18" s="118"/>
      <c r="K18" s="118"/>
      <c r="L18" s="118"/>
      <c r="M18" s="118"/>
      <c r="N18" s="118"/>
      <c r="O18" s="118"/>
      <c r="P18" s="118"/>
      <c r="Q18" s="118"/>
      <c r="R18" s="118"/>
      <c r="S18" s="118"/>
      <c r="T18" s="118"/>
      <c r="U18" s="118"/>
    </row>
    <row r="19" spans="1:21">
      <c r="A19" s="63"/>
      <c r="B19" s="63"/>
      <c r="C19" s="63"/>
      <c r="D19" s="63"/>
      <c r="E19" s="118"/>
      <c r="F19" s="118"/>
      <c r="G19" s="122"/>
      <c r="H19" s="122"/>
      <c r="I19" s="118"/>
      <c r="J19" s="63"/>
      <c r="K19" s="63"/>
      <c r="L19" s="63"/>
      <c r="M19" s="63"/>
      <c r="N19" s="63"/>
      <c r="O19" s="63"/>
      <c r="P19" s="63"/>
      <c r="Q19" s="63"/>
      <c r="R19" s="63"/>
      <c r="S19" s="63"/>
      <c r="T19" s="63"/>
      <c r="U19" s="63"/>
    </row>
    <row r="20" spans="1:21">
      <c r="A20" s="63"/>
      <c r="B20" s="63"/>
      <c r="C20" s="63"/>
      <c r="D20" s="63"/>
      <c r="E20" s="63"/>
      <c r="F20" s="63"/>
      <c r="G20" s="63"/>
      <c r="H20" s="63"/>
      <c r="I20" s="63"/>
      <c r="J20" s="63"/>
      <c r="K20" s="63"/>
      <c r="L20" s="63"/>
      <c r="M20" s="63"/>
      <c r="N20" s="63"/>
      <c r="O20" s="63"/>
      <c r="P20" s="63"/>
      <c r="Q20" s="63"/>
      <c r="R20" s="63"/>
      <c r="S20" s="63"/>
      <c r="T20" s="63"/>
      <c r="U20" s="63"/>
    </row>
    <row r="21" spans="1:21">
      <c r="A21" s="63"/>
      <c r="B21" s="63"/>
      <c r="C21" s="63"/>
      <c r="D21" s="63"/>
      <c r="E21" s="118" t="s">
        <v>104</v>
      </c>
      <c r="F21" s="118"/>
      <c r="G21" s="118"/>
      <c r="H21" s="118"/>
      <c r="I21" s="118"/>
      <c r="J21" s="63"/>
      <c r="K21" s="63"/>
      <c r="L21" s="63"/>
      <c r="M21" s="63"/>
      <c r="N21" s="63"/>
      <c r="O21" s="63"/>
      <c r="P21" s="63"/>
      <c r="Q21" s="63"/>
      <c r="R21" s="63"/>
      <c r="S21" s="63"/>
      <c r="T21" s="63"/>
      <c r="U21" s="63"/>
    </row>
    <row r="22" spans="1:21" ht="28.8">
      <c r="A22" s="63"/>
      <c r="B22" s="63"/>
      <c r="C22" s="63"/>
      <c r="D22" s="63"/>
      <c r="E22" s="63" t="s">
        <v>105</v>
      </c>
      <c r="F22" s="118" t="s">
        <v>106</v>
      </c>
      <c r="G22" s="118"/>
      <c r="H22" s="63" t="s">
        <v>107</v>
      </c>
      <c r="I22" s="63"/>
      <c r="J22" s="63"/>
      <c r="K22" s="63"/>
      <c r="L22" s="63"/>
      <c r="M22" s="63"/>
      <c r="N22" s="63"/>
      <c r="O22" s="63"/>
      <c r="P22" s="63"/>
      <c r="Q22" s="63"/>
      <c r="R22" s="63"/>
      <c r="S22" s="63"/>
      <c r="T22" s="63"/>
      <c r="U22" s="63"/>
    </row>
    <row r="23" spans="1:21" ht="28.8">
      <c r="A23" s="63"/>
      <c r="B23" s="63"/>
      <c r="C23" s="63"/>
      <c r="D23" s="63"/>
      <c r="E23" s="63" t="s">
        <v>108</v>
      </c>
      <c r="F23" s="63" t="s">
        <v>109</v>
      </c>
      <c r="G23" s="63" t="s">
        <v>110</v>
      </c>
      <c r="H23" s="63" t="s">
        <v>111</v>
      </c>
      <c r="I23" s="63" t="s">
        <v>112</v>
      </c>
      <c r="J23" s="63"/>
      <c r="K23" s="63" t="s">
        <v>113</v>
      </c>
      <c r="L23" s="63"/>
      <c r="M23" s="63"/>
      <c r="N23" s="63"/>
      <c r="O23" s="63"/>
      <c r="P23" s="63"/>
      <c r="Q23" s="63"/>
      <c r="R23" s="63"/>
      <c r="S23" s="63"/>
      <c r="T23" s="63"/>
      <c r="U23" s="63"/>
    </row>
    <row r="24" spans="1:21">
      <c r="A24" s="63"/>
      <c r="B24" s="63"/>
      <c r="C24" s="63"/>
      <c r="D24" s="63"/>
      <c r="E24" s="63"/>
      <c r="F24" s="63"/>
      <c r="G24" s="63"/>
      <c r="H24" s="63"/>
      <c r="I24" s="63"/>
      <c r="J24" s="63"/>
      <c r="K24" s="63"/>
      <c r="L24" s="63"/>
      <c r="M24" s="63"/>
      <c r="N24" s="63"/>
      <c r="O24" s="63"/>
      <c r="P24" s="63"/>
      <c r="Q24" s="63"/>
      <c r="R24" s="63"/>
      <c r="S24" s="63"/>
      <c r="T24" s="63"/>
      <c r="U24" s="63"/>
    </row>
    <row r="25" spans="1:21">
      <c r="A25" s="63"/>
      <c r="B25" s="63"/>
      <c r="C25" s="63"/>
      <c r="D25" s="63"/>
      <c r="E25" s="118" t="s">
        <v>114</v>
      </c>
      <c r="F25" s="118"/>
      <c r="G25" s="118"/>
      <c r="H25" s="118"/>
      <c r="I25" s="118"/>
      <c r="J25" s="118"/>
      <c r="K25" s="118"/>
      <c r="L25" s="118"/>
      <c r="M25" s="118"/>
      <c r="N25" s="118"/>
      <c r="O25" s="118"/>
      <c r="P25" s="118"/>
      <c r="Q25" s="118"/>
      <c r="R25" s="118"/>
      <c r="S25" s="118"/>
      <c r="T25" s="118"/>
      <c r="U25" s="63"/>
    </row>
  </sheetData>
  <sheetProtection password="DF23" sheet="1" objects="1" scenarios="1"/>
  <mergeCells count="24">
    <mergeCell ref="Q2:S2"/>
    <mergeCell ref="B1:D1"/>
    <mergeCell ref="E1:G1"/>
    <mergeCell ref="H1:J1"/>
    <mergeCell ref="K1:M1"/>
    <mergeCell ref="N1:P1"/>
    <mergeCell ref="Q1:S1"/>
    <mergeCell ref="B2:D2"/>
    <mergeCell ref="E2:G2"/>
    <mergeCell ref="H2:J2"/>
    <mergeCell ref="K2:M2"/>
    <mergeCell ref="N2:P2"/>
    <mergeCell ref="E25:T25"/>
    <mergeCell ref="B3:D3"/>
    <mergeCell ref="E3:G3"/>
    <mergeCell ref="H3:J3"/>
    <mergeCell ref="K3:M3"/>
    <mergeCell ref="N3:P3"/>
    <mergeCell ref="Q3:S3"/>
    <mergeCell ref="A18:U18"/>
    <mergeCell ref="E19:F19"/>
    <mergeCell ref="G19:I19"/>
    <mergeCell ref="E21:I21"/>
    <mergeCell ref="F22:G22"/>
  </mergeCells>
  <pageMargins left="0.7" right="0.7" top="0.75" bottom="0.75" header="0.3" footer="0.3"/>
  <pageSetup orientation="portrait" horizontalDpi="4294967293" verticalDpi="0" r:id="rId1"/>
</worksheet>
</file>

<file path=xl/worksheets/sheet5.xml><?xml version="1.0" encoding="utf-8"?>
<worksheet xmlns="http://schemas.openxmlformats.org/spreadsheetml/2006/main" xmlns:r="http://schemas.openxmlformats.org/officeDocument/2006/relationships">
  <sheetPr codeName="Sheet5">
    <tabColor rgb="FFFFC000"/>
  </sheetPr>
  <dimension ref="A1:T51"/>
  <sheetViews>
    <sheetView showGridLines="0" showRowColHeaders="0" topLeftCell="A23" workbookViewId="0">
      <selection activeCell="A46" sqref="A46:A51"/>
    </sheetView>
  </sheetViews>
  <sheetFormatPr defaultRowHeight="14.4"/>
  <sheetData>
    <row r="1" spans="1:20" ht="45">
      <c r="A1" s="117" t="s">
        <v>60</v>
      </c>
      <c r="B1" s="117"/>
      <c r="C1" s="117"/>
      <c r="D1" s="117"/>
      <c r="E1" s="117"/>
      <c r="F1" s="117"/>
      <c r="G1" s="117"/>
      <c r="H1" s="117"/>
      <c r="I1" s="117"/>
      <c r="J1" s="117"/>
      <c r="K1" s="117"/>
      <c r="L1" s="117"/>
      <c r="M1" s="117"/>
      <c r="N1" s="117"/>
      <c r="O1" s="117"/>
      <c r="P1" s="117"/>
      <c r="Q1" s="117"/>
      <c r="R1" s="117"/>
      <c r="S1" s="117"/>
      <c r="T1" s="117"/>
    </row>
    <row r="2" spans="1:20" ht="15.6">
      <c r="A2" s="102" t="s">
        <v>61</v>
      </c>
      <c r="B2" s="104" t="s">
        <v>34</v>
      </c>
      <c r="C2" s="105"/>
      <c r="D2" s="106"/>
      <c r="E2" s="104" t="s">
        <v>35</v>
      </c>
      <c r="F2" s="105"/>
      <c r="G2" s="106"/>
      <c r="H2" s="93" t="s">
        <v>36</v>
      </c>
      <c r="I2" s="94"/>
      <c r="J2" s="95"/>
      <c r="K2" s="93" t="s">
        <v>37</v>
      </c>
      <c r="L2" s="94"/>
      <c r="M2" s="95"/>
      <c r="N2" s="93" t="s">
        <v>38</v>
      </c>
      <c r="O2" s="94"/>
      <c r="P2" s="95"/>
      <c r="Q2" s="93" t="s">
        <v>39</v>
      </c>
      <c r="R2" s="94"/>
      <c r="S2" s="95"/>
      <c r="T2" s="31"/>
    </row>
    <row r="3" spans="1:20">
      <c r="A3" s="103"/>
      <c r="B3" s="90" t="s">
        <v>62</v>
      </c>
      <c r="C3" s="91"/>
      <c r="D3" s="92"/>
      <c r="E3" s="90" t="s">
        <v>63</v>
      </c>
      <c r="F3" s="91"/>
      <c r="G3" s="92"/>
      <c r="H3" s="90" t="s">
        <v>64</v>
      </c>
      <c r="I3" s="91"/>
      <c r="J3" s="92"/>
      <c r="K3" s="90" t="s">
        <v>65</v>
      </c>
      <c r="L3" s="91"/>
      <c r="M3" s="92"/>
      <c r="N3" s="90" t="s">
        <v>66</v>
      </c>
      <c r="O3" s="91"/>
      <c r="P3" s="92"/>
      <c r="Q3" s="90" t="s">
        <v>67</v>
      </c>
      <c r="R3" s="91"/>
      <c r="S3" s="92"/>
      <c r="T3" s="32"/>
    </row>
    <row r="4" spans="1:20">
      <c r="A4" s="103"/>
      <c r="B4" s="96" t="s">
        <v>68</v>
      </c>
      <c r="C4" s="97"/>
      <c r="D4" s="98"/>
      <c r="E4" s="96" t="s">
        <v>68</v>
      </c>
      <c r="F4" s="97"/>
      <c r="G4" s="98"/>
      <c r="H4" s="99" t="s">
        <v>69</v>
      </c>
      <c r="I4" s="107"/>
      <c r="J4" s="108"/>
      <c r="K4" s="96" t="s">
        <v>68</v>
      </c>
      <c r="L4" s="97"/>
      <c r="M4" s="98"/>
      <c r="N4" s="99" t="s">
        <v>70</v>
      </c>
      <c r="O4" s="97"/>
      <c r="P4" s="98"/>
      <c r="Q4" s="99" t="s">
        <v>70</v>
      </c>
      <c r="R4" s="100"/>
      <c r="S4" s="101"/>
      <c r="T4" s="32"/>
    </row>
    <row r="5" spans="1:20" ht="30.6">
      <c r="A5" s="33"/>
      <c r="B5" s="34" t="s">
        <v>71</v>
      </c>
      <c r="C5" s="35" t="s">
        <v>72</v>
      </c>
      <c r="D5" s="36" t="s">
        <v>73</v>
      </c>
      <c r="E5" s="34" t="s">
        <v>71</v>
      </c>
      <c r="F5" s="35" t="s">
        <v>72</v>
      </c>
      <c r="G5" s="36" t="s">
        <v>73</v>
      </c>
      <c r="H5" s="34" t="s">
        <v>71</v>
      </c>
      <c r="I5" s="35" t="s">
        <v>72</v>
      </c>
      <c r="J5" s="36" t="s">
        <v>73</v>
      </c>
      <c r="K5" s="34" t="s">
        <v>71</v>
      </c>
      <c r="L5" s="35" t="s">
        <v>72</v>
      </c>
      <c r="M5" s="36" t="s">
        <v>73</v>
      </c>
      <c r="N5" s="34" t="s">
        <v>71</v>
      </c>
      <c r="O5" s="35" t="s">
        <v>72</v>
      </c>
      <c r="P5" s="36" t="s">
        <v>73</v>
      </c>
      <c r="Q5" s="34" t="s">
        <v>71</v>
      </c>
      <c r="R5" s="35" t="s">
        <v>72</v>
      </c>
      <c r="S5" s="36" t="s">
        <v>73</v>
      </c>
      <c r="T5" s="37" t="s">
        <v>74</v>
      </c>
    </row>
    <row r="6" spans="1:20">
      <c r="A6" s="46"/>
      <c r="B6" s="38"/>
      <c r="C6" s="39"/>
      <c r="D6" s="39"/>
      <c r="E6" s="38"/>
      <c r="F6" s="38"/>
      <c r="G6" s="38"/>
      <c r="H6" s="38"/>
      <c r="I6" s="38"/>
      <c r="J6" s="38"/>
      <c r="K6" s="38"/>
      <c r="L6" s="38"/>
      <c r="M6" s="38"/>
      <c r="N6" s="38"/>
      <c r="O6" s="38"/>
      <c r="P6" s="38"/>
      <c r="Q6" s="38"/>
      <c r="R6" s="38"/>
      <c r="S6" s="38"/>
      <c r="T6" s="40"/>
    </row>
    <row r="7" spans="1:20">
      <c r="A7" s="47"/>
      <c r="B7" s="38"/>
      <c r="C7" s="39"/>
      <c r="D7" s="39"/>
      <c r="E7" s="38"/>
      <c r="F7" s="38"/>
      <c r="G7" s="38"/>
      <c r="H7" s="38"/>
      <c r="I7" s="38"/>
      <c r="J7" s="38"/>
      <c r="K7" s="38"/>
      <c r="L7" s="38"/>
      <c r="M7" s="38"/>
      <c r="N7" s="38"/>
      <c r="O7" s="38"/>
      <c r="P7" s="38"/>
      <c r="Q7" s="38"/>
      <c r="R7" s="38"/>
      <c r="S7" s="38"/>
      <c r="T7" s="41"/>
    </row>
    <row r="8" spans="1:20">
      <c r="A8" s="47"/>
      <c r="B8" s="38"/>
      <c r="C8" s="39"/>
      <c r="D8" s="39"/>
      <c r="E8" s="38"/>
      <c r="F8" s="38"/>
      <c r="G8" s="38"/>
      <c r="H8" s="38"/>
      <c r="I8" s="38"/>
      <c r="J8" s="38"/>
      <c r="K8" s="38"/>
      <c r="L8" s="38"/>
      <c r="M8" s="38"/>
      <c r="N8" s="38"/>
      <c r="O8" s="38"/>
      <c r="P8" s="38"/>
      <c r="Q8" s="38"/>
      <c r="R8" s="38"/>
      <c r="S8" s="38"/>
      <c r="T8" s="41"/>
    </row>
    <row r="9" spans="1:20">
      <c r="A9" s="47"/>
      <c r="B9" s="38"/>
      <c r="C9" s="39"/>
      <c r="D9" s="39"/>
      <c r="E9" s="38"/>
      <c r="F9" s="38"/>
      <c r="G9" s="38"/>
      <c r="H9" s="42"/>
      <c r="I9" s="42"/>
      <c r="J9" s="38"/>
      <c r="K9" s="38"/>
      <c r="L9" s="38"/>
      <c r="M9" s="38"/>
      <c r="N9" s="38"/>
      <c r="O9" s="38"/>
      <c r="P9" s="38"/>
      <c r="Q9" s="38"/>
      <c r="R9" s="38"/>
      <c r="S9" s="38"/>
      <c r="T9" s="38"/>
    </row>
    <row r="10" spans="1:20">
      <c r="A10" s="46"/>
      <c r="B10" s="38"/>
      <c r="C10" s="39"/>
      <c r="D10" s="39"/>
      <c r="E10" s="38"/>
      <c r="F10" s="38"/>
      <c r="G10" s="38"/>
      <c r="H10" s="38"/>
      <c r="I10" s="38"/>
      <c r="J10" s="38"/>
      <c r="K10" s="38"/>
      <c r="L10" s="38"/>
      <c r="M10" s="38"/>
      <c r="N10" s="38"/>
      <c r="O10" s="38"/>
      <c r="P10" s="38"/>
      <c r="Q10" s="38"/>
      <c r="R10" s="38"/>
      <c r="S10" s="38"/>
      <c r="T10" s="38"/>
    </row>
    <row r="11" spans="1:20">
      <c r="A11" s="47"/>
      <c r="B11" s="38"/>
      <c r="C11" s="39"/>
      <c r="D11" s="39"/>
      <c r="E11" s="38"/>
      <c r="F11" s="38"/>
      <c r="G11" s="38"/>
      <c r="H11" s="42"/>
      <c r="I11" s="42"/>
      <c r="J11" s="38"/>
      <c r="K11" s="39"/>
      <c r="L11" s="38"/>
      <c r="M11" s="38"/>
      <c r="N11" s="38"/>
      <c r="O11" s="38"/>
      <c r="P11" s="38"/>
      <c r="Q11" s="38"/>
      <c r="R11" s="38"/>
      <c r="S11" s="38"/>
      <c r="T11" s="38"/>
    </row>
    <row r="12" spans="1:20" ht="15.6">
      <c r="A12" s="102" t="s">
        <v>75</v>
      </c>
      <c r="B12" s="104" t="s">
        <v>76</v>
      </c>
      <c r="C12" s="109"/>
      <c r="D12" s="110"/>
      <c r="E12" s="104" t="s">
        <v>43</v>
      </c>
      <c r="F12" s="105"/>
      <c r="G12" s="106"/>
      <c r="H12" s="93" t="s">
        <v>41</v>
      </c>
      <c r="I12" s="94"/>
      <c r="J12" s="95"/>
      <c r="K12" s="93" t="s">
        <v>42</v>
      </c>
      <c r="L12" s="94"/>
      <c r="M12" s="95"/>
      <c r="N12" s="93" t="s">
        <v>40</v>
      </c>
      <c r="O12" s="94"/>
      <c r="P12" s="95"/>
      <c r="Q12" s="93" t="s">
        <v>39</v>
      </c>
      <c r="R12" s="94"/>
      <c r="S12" s="112"/>
      <c r="T12" s="31"/>
    </row>
    <row r="13" spans="1:20">
      <c r="A13" s="103"/>
      <c r="B13" s="90" t="s">
        <v>62</v>
      </c>
      <c r="C13" s="115"/>
      <c r="D13" s="116"/>
      <c r="E13" s="90" t="s">
        <v>77</v>
      </c>
      <c r="F13" s="91"/>
      <c r="G13" s="92"/>
      <c r="H13" s="90" t="s">
        <v>78</v>
      </c>
      <c r="I13" s="91"/>
      <c r="J13" s="92"/>
      <c r="K13" s="90" t="s">
        <v>79</v>
      </c>
      <c r="L13" s="91"/>
      <c r="M13" s="92"/>
      <c r="N13" s="90" t="s">
        <v>80</v>
      </c>
      <c r="O13" s="91"/>
      <c r="P13" s="92"/>
      <c r="Q13" s="90" t="s">
        <v>67</v>
      </c>
      <c r="R13" s="91"/>
      <c r="S13" s="92"/>
      <c r="T13" s="32"/>
    </row>
    <row r="14" spans="1:20">
      <c r="A14" s="103"/>
      <c r="B14" s="96" t="s">
        <v>68</v>
      </c>
      <c r="C14" s="113"/>
      <c r="D14" s="114"/>
      <c r="E14" s="99" t="s">
        <v>69</v>
      </c>
      <c r="F14" s="97"/>
      <c r="G14" s="98"/>
      <c r="H14" s="99" t="s">
        <v>69</v>
      </c>
      <c r="I14" s="107"/>
      <c r="J14" s="108"/>
      <c r="K14" s="96" t="s">
        <v>68</v>
      </c>
      <c r="L14" s="97"/>
      <c r="M14" s="98"/>
      <c r="N14" s="96" t="s">
        <v>68</v>
      </c>
      <c r="O14" s="97"/>
      <c r="P14" s="98"/>
      <c r="Q14" s="99" t="s">
        <v>70</v>
      </c>
      <c r="R14" s="100"/>
      <c r="S14" s="101"/>
      <c r="T14" s="32"/>
    </row>
    <row r="15" spans="1:20" ht="30.6">
      <c r="A15" s="33"/>
      <c r="B15" s="34" t="s">
        <v>71</v>
      </c>
      <c r="C15" s="35" t="s">
        <v>72</v>
      </c>
      <c r="D15" s="36" t="s">
        <v>73</v>
      </c>
      <c r="E15" s="34" t="s">
        <v>71</v>
      </c>
      <c r="F15" s="35" t="s">
        <v>72</v>
      </c>
      <c r="G15" s="36" t="s">
        <v>73</v>
      </c>
      <c r="H15" s="34" t="s">
        <v>71</v>
      </c>
      <c r="I15" s="35" t="s">
        <v>72</v>
      </c>
      <c r="J15" s="36" t="s">
        <v>73</v>
      </c>
      <c r="K15" s="34" t="s">
        <v>71</v>
      </c>
      <c r="L15" s="35" t="s">
        <v>72</v>
      </c>
      <c r="M15" s="36" t="s">
        <v>73</v>
      </c>
      <c r="N15" s="34" t="s">
        <v>71</v>
      </c>
      <c r="O15" s="35" t="s">
        <v>72</v>
      </c>
      <c r="P15" s="36" t="s">
        <v>73</v>
      </c>
      <c r="Q15" s="34" t="s">
        <v>71</v>
      </c>
      <c r="R15" s="35" t="s">
        <v>72</v>
      </c>
      <c r="S15" s="36" t="s">
        <v>73</v>
      </c>
      <c r="T15" s="37" t="s">
        <v>74</v>
      </c>
    </row>
    <row r="16" spans="1:20">
      <c r="A16" s="47"/>
      <c r="B16" s="38"/>
      <c r="C16" s="39"/>
      <c r="D16" s="39"/>
      <c r="E16" s="38"/>
      <c r="F16" s="38"/>
      <c r="G16" s="38"/>
      <c r="H16" s="38"/>
      <c r="I16" s="38"/>
      <c r="J16" s="38"/>
      <c r="K16" s="38"/>
      <c r="L16" s="38"/>
      <c r="M16" s="38"/>
      <c r="N16" s="38"/>
      <c r="O16" s="38"/>
      <c r="P16" s="38"/>
      <c r="Q16" s="38"/>
      <c r="R16" s="38"/>
      <c r="S16" s="38"/>
      <c r="T16" s="41"/>
    </row>
    <row r="17" spans="1:20">
      <c r="A17" s="47"/>
      <c r="B17" s="38"/>
      <c r="C17" s="39"/>
      <c r="D17" s="39"/>
      <c r="E17" s="38"/>
      <c r="F17" s="38"/>
      <c r="G17" s="38"/>
      <c r="H17" s="38"/>
      <c r="I17" s="38"/>
      <c r="J17" s="38"/>
      <c r="K17" s="38"/>
      <c r="L17" s="38"/>
      <c r="M17" s="38"/>
      <c r="N17" s="38"/>
      <c r="O17" s="38"/>
      <c r="P17" s="38"/>
      <c r="Q17" s="38"/>
      <c r="R17" s="38"/>
      <c r="S17" s="38"/>
      <c r="T17" s="38"/>
    </row>
    <row r="18" spans="1:20">
      <c r="A18" s="47"/>
      <c r="B18" s="38"/>
      <c r="C18" s="43"/>
      <c r="D18" s="39"/>
      <c r="E18" s="38"/>
      <c r="F18" s="38"/>
      <c r="G18" s="38"/>
      <c r="H18" s="38"/>
      <c r="I18" s="38"/>
      <c r="J18" s="38"/>
      <c r="K18" s="38"/>
      <c r="L18" s="38"/>
      <c r="M18" s="38"/>
      <c r="N18" s="38"/>
      <c r="O18" s="38"/>
      <c r="P18" s="38"/>
      <c r="Q18" s="38"/>
      <c r="R18" s="38"/>
      <c r="S18" s="38"/>
      <c r="T18" s="38"/>
    </row>
    <row r="19" spans="1:20">
      <c r="A19" s="47"/>
      <c r="B19" s="38"/>
      <c r="C19" s="43"/>
      <c r="D19" s="39"/>
      <c r="E19" s="38"/>
      <c r="F19" s="38"/>
      <c r="G19" s="38"/>
      <c r="H19" s="38"/>
      <c r="I19" s="38"/>
      <c r="J19" s="38"/>
      <c r="K19" s="38"/>
      <c r="L19" s="38"/>
      <c r="M19" s="38"/>
      <c r="N19" s="38"/>
      <c r="O19" s="38"/>
      <c r="P19" s="38"/>
      <c r="Q19" s="38"/>
      <c r="R19" s="38"/>
      <c r="S19" s="38"/>
      <c r="T19" s="38"/>
    </row>
    <row r="20" spans="1:20">
      <c r="A20" s="47"/>
      <c r="B20" s="38"/>
      <c r="C20" s="39"/>
      <c r="D20" s="39"/>
      <c r="E20" s="38"/>
      <c r="F20" s="38"/>
      <c r="G20" s="38"/>
      <c r="H20" s="38"/>
      <c r="I20" s="38"/>
      <c r="J20" s="38"/>
      <c r="K20" s="38"/>
      <c r="L20" s="38"/>
      <c r="M20" s="38"/>
      <c r="N20" s="38"/>
      <c r="O20" s="38"/>
      <c r="P20" s="38"/>
      <c r="Q20" s="38"/>
      <c r="R20" s="38"/>
      <c r="S20" s="38"/>
      <c r="T20" s="40"/>
    </row>
    <row r="21" spans="1:20">
      <c r="A21" s="47"/>
      <c r="B21" s="38"/>
      <c r="C21" s="39"/>
      <c r="D21" s="39"/>
      <c r="E21" s="38"/>
      <c r="F21" s="38"/>
      <c r="G21" s="38"/>
      <c r="H21" s="38"/>
      <c r="I21" s="38"/>
      <c r="J21" s="38"/>
      <c r="K21" s="38"/>
      <c r="L21" s="38"/>
      <c r="M21" s="38"/>
      <c r="N21" s="38"/>
      <c r="O21" s="38"/>
      <c r="P21" s="38"/>
      <c r="Q21" s="42"/>
      <c r="R21" s="38"/>
      <c r="S21" s="38"/>
      <c r="T21" s="41"/>
    </row>
    <row r="22" spans="1:20" ht="15.6">
      <c r="A22" s="102" t="s">
        <v>82</v>
      </c>
      <c r="B22" s="104" t="s">
        <v>76</v>
      </c>
      <c r="C22" s="109"/>
      <c r="D22" s="110"/>
      <c r="E22" s="104" t="s">
        <v>35</v>
      </c>
      <c r="F22" s="105"/>
      <c r="G22" s="106"/>
      <c r="H22" s="93" t="s">
        <v>36</v>
      </c>
      <c r="I22" s="94"/>
      <c r="J22" s="95"/>
      <c r="K22" s="93" t="s">
        <v>37</v>
      </c>
      <c r="L22" s="94"/>
      <c r="M22" s="95"/>
      <c r="N22" s="93" t="s">
        <v>38</v>
      </c>
      <c r="O22" s="94"/>
      <c r="P22" s="95"/>
      <c r="Q22" s="93" t="s">
        <v>39</v>
      </c>
      <c r="R22" s="111"/>
      <c r="S22" s="112"/>
      <c r="T22" s="31"/>
    </row>
    <row r="23" spans="1:20">
      <c r="A23" s="103"/>
      <c r="B23" s="90" t="s">
        <v>62</v>
      </c>
      <c r="C23" s="91"/>
      <c r="D23" s="92"/>
      <c r="E23" s="90" t="s">
        <v>63</v>
      </c>
      <c r="F23" s="91"/>
      <c r="G23" s="92"/>
      <c r="H23" s="90" t="s">
        <v>64</v>
      </c>
      <c r="I23" s="91"/>
      <c r="J23" s="92"/>
      <c r="K23" s="90" t="s">
        <v>65</v>
      </c>
      <c r="L23" s="91"/>
      <c r="M23" s="92"/>
      <c r="N23" s="90" t="s">
        <v>66</v>
      </c>
      <c r="O23" s="91"/>
      <c r="P23" s="92"/>
      <c r="Q23" s="90" t="s">
        <v>67</v>
      </c>
      <c r="R23" s="91"/>
      <c r="S23" s="92"/>
      <c r="T23" s="32"/>
    </row>
    <row r="24" spans="1:20">
      <c r="A24" s="103"/>
      <c r="B24" s="96" t="s">
        <v>68</v>
      </c>
      <c r="C24" s="97"/>
      <c r="D24" s="98"/>
      <c r="E24" s="96" t="s">
        <v>68</v>
      </c>
      <c r="F24" s="97"/>
      <c r="G24" s="98"/>
      <c r="H24" s="99" t="s">
        <v>69</v>
      </c>
      <c r="I24" s="107"/>
      <c r="J24" s="108"/>
      <c r="K24" s="96" t="s">
        <v>68</v>
      </c>
      <c r="L24" s="97"/>
      <c r="M24" s="98"/>
      <c r="N24" s="99" t="s">
        <v>70</v>
      </c>
      <c r="O24" s="97"/>
      <c r="P24" s="98"/>
      <c r="Q24" s="99" t="s">
        <v>70</v>
      </c>
      <c r="R24" s="100"/>
      <c r="S24" s="101"/>
      <c r="T24" s="32"/>
    </row>
    <row r="25" spans="1:20" ht="30.6">
      <c r="A25" s="33"/>
      <c r="B25" s="34" t="s">
        <v>71</v>
      </c>
      <c r="C25" s="35" t="s">
        <v>72</v>
      </c>
      <c r="D25" s="36" t="s">
        <v>73</v>
      </c>
      <c r="E25" s="34" t="s">
        <v>71</v>
      </c>
      <c r="F25" s="35" t="s">
        <v>72</v>
      </c>
      <c r="G25" s="36" t="s">
        <v>73</v>
      </c>
      <c r="H25" s="34" t="s">
        <v>71</v>
      </c>
      <c r="I25" s="35" t="s">
        <v>72</v>
      </c>
      <c r="J25" s="36" t="s">
        <v>73</v>
      </c>
      <c r="K25" s="34" t="s">
        <v>71</v>
      </c>
      <c r="L25" s="35" t="s">
        <v>72</v>
      </c>
      <c r="M25" s="36" t="s">
        <v>73</v>
      </c>
      <c r="N25" s="34" t="s">
        <v>71</v>
      </c>
      <c r="O25" s="35" t="s">
        <v>72</v>
      </c>
      <c r="P25" s="36" t="s">
        <v>73</v>
      </c>
      <c r="Q25" s="34" t="s">
        <v>71</v>
      </c>
      <c r="R25" s="35" t="s">
        <v>72</v>
      </c>
      <c r="S25" s="36" t="s">
        <v>73</v>
      </c>
      <c r="T25" s="37" t="s">
        <v>74</v>
      </c>
    </row>
    <row r="26" spans="1:20">
      <c r="A26" s="46"/>
      <c r="B26" s="38"/>
      <c r="C26" s="39"/>
      <c r="D26" s="39"/>
      <c r="E26" s="38"/>
      <c r="F26" s="38"/>
      <c r="G26" s="38"/>
      <c r="H26" s="38"/>
      <c r="I26" s="38"/>
      <c r="J26" s="38"/>
      <c r="K26" s="38"/>
      <c r="L26" s="38"/>
      <c r="M26" s="38"/>
      <c r="N26" s="38"/>
      <c r="O26" s="38"/>
      <c r="P26" s="38"/>
      <c r="Q26" s="38"/>
      <c r="R26" s="38"/>
      <c r="S26" s="38"/>
      <c r="T26" s="38"/>
    </row>
    <row r="27" spans="1:20">
      <c r="A27" s="47"/>
      <c r="B27" s="38"/>
      <c r="C27" s="39"/>
      <c r="D27" s="39"/>
      <c r="E27" s="38"/>
      <c r="F27" s="38"/>
      <c r="G27" s="38"/>
      <c r="H27" s="38"/>
      <c r="I27" s="38"/>
      <c r="J27" s="38"/>
      <c r="K27" s="38"/>
      <c r="L27" s="38"/>
      <c r="M27" s="38"/>
      <c r="N27" s="38"/>
      <c r="O27" s="38"/>
      <c r="P27" s="38"/>
      <c r="Q27" s="38"/>
      <c r="R27" s="38"/>
      <c r="S27" s="38"/>
      <c r="T27" s="41"/>
    </row>
    <row r="28" spans="1:20">
      <c r="A28" s="47"/>
      <c r="B28" s="38"/>
      <c r="C28" s="39"/>
      <c r="D28" s="39"/>
      <c r="E28" s="38"/>
      <c r="F28" s="38"/>
      <c r="G28" s="38"/>
      <c r="H28" s="38"/>
      <c r="I28" s="38"/>
      <c r="J28" s="38"/>
      <c r="K28" s="38"/>
      <c r="L28" s="38"/>
      <c r="M28" s="38"/>
      <c r="N28" s="38"/>
      <c r="O28" s="38"/>
      <c r="P28" s="38"/>
      <c r="Q28" s="38"/>
      <c r="R28" s="38"/>
      <c r="S28" s="38"/>
      <c r="T28" s="38"/>
    </row>
    <row r="29" spans="1:20">
      <c r="A29" s="47"/>
      <c r="B29" s="38"/>
      <c r="C29" s="39"/>
      <c r="D29" s="39"/>
      <c r="E29" s="38"/>
      <c r="F29" s="38"/>
      <c r="G29" s="38"/>
      <c r="H29" s="38"/>
      <c r="I29" s="38"/>
      <c r="J29" s="38"/>
      <c r="K29" s="38"/>
      <c r="L29" s="38"/>
      <c r="M29" s="38"/>
      <c r="N29" s="38"/>
      <c r="O29" s="38"/>
      <c r="P29" s="38"/>
      <c r="Q29" s="38"/>
      <c r="R29" s="38"/>
      <c r="S29" s="38"/>
      <c r="T29" s="41"/>
    </row>
    <row r="30" spans="1:20">
      <c r="A30" s="47"/>
      <c r="B30" s="38"/>
      <c r="C30" s="39"/>
      <c r="D30" s="39"/>
      <c r="E30" s="38"/>
      <c r="F30" s="38"/>
      <c r="G30" s="38"/>
      <c r="H30" s="38"/>
      <c r="I30" s="38"/>
      <c r="J30" s="38"/>
      <c r="K30" s="38"/>
      <c r="L30" s="38"/>
      <c r="M30" s="38"/>
      <c r="N30" s="38"/>
      <c r="O30" s="38"/>
      <c r="P30" s="38"/>
      <c r="Q30" s="38"/>
      <c r="R30" s="38"/>
      <c r="S30" s="38"/>
      <c r="T30" s="38"/>
    </row>
    <row r="31" spans="1:20">
      <c r="A31" s="47"/>
      <c r="B31" s="38"/>
      <c r="C31" s="39"/>
      <c r="D31" s="39"/>
      <c r="E31" s="38"/>
      <c r="F31" s="38"/>
      <c r="G31" s="38"/>
      <c r="H31" s="38"/>
      <c r="I31" s="38"/>
      <c r="J31" s="38"/>
      <c r="K31" s="38"/>
      <c r="L31" s="38"/>
      <c r="M31" s="38"/>
      <c r="N31" s="38"/>
      <c r="O31" s="38"/>
      <c r="P31" s="38"/>
      <c r="Q31" s="38"/>
      <c r="R31" s="38"/>
      <c r="S31" s="38"/>
      <c r="T31" s="38"/>
    </row>
    <row r="32" spans="1:20" ht="15.6">
      <c r="A32" s="102" t="s">
        <v>83</v>
      </c>
      <c r="B32" s="104" t="s">
        <v>34</v>
      </c>
      <c r="C32" s="105"/>
      <c r="D32" s="106"/>
      <c r="E32" s="104" t="s">
        <v>35</v>
      </c>
      <c r="F32" s="105"/>
      <c r="G32" s="106"/>
      <c r="H32" s="93" t="s">
        <v>41</v>
      </c>
      <c r="I32" s="94"/>
      <c r="J32" s="95"/>
      <c r="K32" s="93" t="s">
        <v>37</v>
      </c>
      <c r="L32" s="94"/>
      <c r="M32" s="95"/>
      <c r="N32" s="93" t="s">
        <v>40</v>
      </c>
      <c r="O32" s="94"/>
      <c r="P32" s="95"/>
      <c r="Q32" s="93" t="s">
        <v>39</v>
      </c>
      <c r="R32" s="94"/>
      <c r="S32" s="95"/>
      <c r="T32" s="31"/>
    </row>
    <row r="33" spans="1:20">
      <c r="A33" s="103"/>
      <c r="B33" s="90" t="s">
        <v>62</v>
      </c>
      <c r="C33" s="91"/>
      <c r="D33" s="92"/>
      <c r="E33" s="90" t="s">
        <v>63</v>
      </c>
      <c r="F33" s="91"/>
      <c r="G33" s="92"/>
      <c r="H33" s="90" t="s">
        <v>78</v>
      </c>
      <c r="I33" s="91"/>
      <c r="J33" s="92"/>
      <c r="K33" s="90" t="s">
        <v>65</v>
      </c>
      <c r="L33" s="91"/>
      <c r="M33" s="92"/>
      <c r="N33" s="90" t="s">
        <v>80</v>
      </c>
      <c r="O33" s="91"/>
      <c r="P33" s="92"/>
      <c r="Q33" s="90" t="s">
        <v>67</v>
      </c>
      <c r="R33" s="91"/>
      <c r="S33" s="92"/>
      <c r="T33" s="32"/>
    </row>
    <row r="34" spans="1:20">
      <c r="A34" s="103"/>
      <c r="B34" s="96" t="s">
        <v>68</v>
      </c>
      <c r="C34" s="97"/>
      <c r="D34" s="98"/>
      <c r="E34" s="96" t="s">
        <v>68</v>
      </c>
      <c r="F34" s="97"/>
      <c r="G34" s="98"/>
      <c r="H34" s="99" t="s">
        <v>69</v>
      </c>
      <c r="I34" s="107"/>
      <c r="J34" s="108"/>
      <c r="K34" s="96" t="s">
        <v>68</v>
      </c>
      <c r="L34" s="97"/>
      <c r="M34" s="98"/>
      <c r="N34" s="96" t="s">
        <v>68</v>
      </c>
      <c r="O34" s="97"/>
      <c r="P34" s="98"/>
      <c r="Q34" s="99" t="s">
        <v>70</v>
      </c>
      <c r="R34" s="100"/>
      <c r="S34" s="101"/>
      <c r="T34" s="32"/>
    </row>
    <row r="35" spans="1:20" ht="30.6">
      <c r="A35" s="33"/>
      <c r="B35" s="34" t="s">
        <v>71</v>
      </c>
      <c r="C35" s="35" t="s">
        <v>72</v>
      </c>
      <c r="D35" s="36" t="s">
        <v>73</v>
      </c>
      <c r="E35" s="34" t="s">
        <v>71</v>
      </c>
      <c r="F35" s="35" t="s">
        <v>72</v>
      </c>
      <c r="G35" s="36" t="s">
        <v>73</v>
      </c>
      <c r="H35" s="34" t="s">
        <v>71</v>
      </c>
      <c r="I35" s="35" t="s">
        <v>72</v>
      </c>
      <c r="J35" s="36" t="s">
        <v>73</v>
      </c>
      <c r="K35" s="34" t="s">
        <v>71</v>
      </c>
      <c r="L35" s="35" t="s">
        <v>72</v>
      </c>
      <c r="M35" s="36" t="s">
        <v>73</v>
      </c>
      <c r="N35" s="34" t="s">
        <v>71</v>
      </c>
      <c r="O35" s="35" t="s">
        <v>72</v>
      </c>
      <c r="P35" s="36" t="s">
        <v>73</v>
      </c>
      <c r="Q35" s="34" t="s">
        <v>71</v>
      </c>
      <c r="R35" s="35" t="s">
        <v>72</v>
      </c>
      <c r="S35" s="36" t="s">
        <v>73</v>
      </c>
      <c r="T35" s="37" t="s">
        <v>74</v>
      </c>
    </row>
    <row r="36" spans="1:20">
      <c r="A36" s="47"/>
      <c r="B36" s="38"/>
      <c r="C36" s="39"/>
      <c r="D36" s="39"/>
      <c r="E36" s="38"/>
      <c r="F36" s="38"/>
      <c r="G36" s="38"/>
      <c r="H36" s="38"/>
      <c r="I36" s="38"/>
      <c r="J36" s="38"/>
      <c r="K36" s="38"/>
      <c r="L36" s="38"/>
      <c r="M36" s="38"/>
      <c r="N36" s="38"/>
      <c r="O36" s="39"/>
      <c r="P36" s="38"/>
      <c r="Q36" s="38"/>
      <c r="R36" s="38"/>
      <c r="S36" s="38"/>
      <c r="T36" s="41"/>
    </row>
    <row r="37" spans="1:20">
      <c r="A37" s="47"/>
      <c r="B37" s="38"/>
      <c r="C37" s="39"/>
      <c r="D37" s="39"/>
      <c r="E37" s="38"/>
      <c r="F37" s="38"/>
      <c r="G37" s="38"/>
      <c r="H37" s="38"/>
      <c r="I37" s="38"/>
      <c r="J37" s="38"/>
      <c r="K37" s="38"/>
      <c r="L37" s="38"/>
      <c r="M37" s="38"/>
      <c r="N37" s="38"/>
      <c r="O37" s="39"/>
      <c r="P37" s="38"/>
      <c r="Q37" s="38"/>
      <c r="R37" s="38"/>
      <c r="S37" s="38"/>
      <c r="T37" s="41"/>
    </row>
    <row r="38" spans="1:20">
      <c r="A38" s="47"/>
      <c r="B38" s="38"/>
      <c r="C38" s="39"/>
      <c r="D38" s="39"/>
      <c r="E38" s="38"/>
      <c r="F38" s="38"/>
      <c r="G38" s="38"/>
      <c r="H38" s="38"/>
      <c r="I38" s="38"/>
      <c r="J38" s="38"/>
      <c r="K38" s="38"/>
      <c r="L38" s="38"/>
      <c r="M38" s="38"/>
      <c r="N38" s="38"/>
      <c r="O38" s="39"/>
      <c r="P38" s="38"/>
      <c r="Q38" s="38"/>
      <c r="R38" s="38"/>
      <c r="S38" s="38"/>
      <c r="T38" s="38"/>
    </row>
    <row r="39" spans="1:20">
      <c r="A39" s="47"/>
      <c r="B39" s="38"/>
      <c r="C39" s="39"/>
      <c r="D39" s="39"/>
      <c r="E39" s="38"/>
      <c r="F39" s="38"/>
      <c r="G39" s="38"/>
      <c r="H39" s="38"/>
      <c r="I39" s="38"/>
      <c r="J39" s="38"/>
      <c r="K39" s="38"/>
      <c r="L39" s="38"/>
      <c r="M39" s="38"/>
      <c r="N39" s="38"/>
      <c r="O39" s="39"/>
      <c r="P39" s="38"/>
      <c r="Q39" s="38"/>
      <c r="R39" s="38"/>
      <c r="S39" s="38"/>
      <c r="T39" s="38"/>
    </row>
    <row r="40" spans="1:20">
      <c r="A40" s="47"/>
      <c r="B40" s="38"/>
      <c r="C40" s="39"/>
      <c r="D40" s="39"/>
      <c r="E40" s="38"/>
      <c r="F40" s="38"/>
      <c r="G40" s="38"/>
      <c r="H40" s="38"/>
      <c r="I40" s="38"/>
      <c r="J40" s="38"/>
      <c r="K40" s="38"/>
      <c r="L40" s="38"/>
      <c r="M40" s="38"/>
      <c r="N40" s="38"/>
      <c r="O40" s="39"/>
      <c r="P40" s="38"/>
      <c r="Q40" s="38"/>
      <c r="R40" s="38"/>
      <c r="S40" s="38"/>
      <c r="T40" s="38"/>
    </row>
    <row r="41" spans="1:20">
      <c r="A41" s="48"/>
      <c r="B41" s="38"/>
      <c r="C41" s="39"/>
      <c r="D41" s="39"/>
      <c r="E41" s="38"/>
      <c r="F41" s="38"/>
      <c r="G41" s="38"/>
      <c r="H41" s="38"/>
      <c r="I41" s="38"/>
      <c r="J41" s="38"/>
      <c r="K41" s="38"/>
      <c r="L41" s="38"/>
      <c r="M41" s="38"/>
      <c r="N41" s="38"/>
      <c r="O41" s="39"/>
      <c r="P41" s="38"/>
      <c r="Q41" s="38"/>
      <c r="R41" s="38"/>
      <c r="S41" s="38"/>
      <c r="T41" s="38"/>
    </row>
    <row r="42" spans="1:20" ht="15.6">
      <c r="A42" s="102" t="s">
        <v>84</v>
      </c>
      <c r="B42" s="104" t="s">
        <v>34</v>
      </c>
      <c r="C42" s="105"/>
      <c r="D42" s="106"/>
      <c r="E42" s="104" t="s">
        <v>43</v>
      </c>
      <c r="F42" s="105"/>
      <c r="G42" s="106"/>
      <c r="H42" s="93" t="s">
        <v>41</v>
      </c>
      <c r="I42" s="94"/>
      <c r="J42" s="95"/>
      <c r="K42" s="93" t="s">
        <v>42</v>
      </c>
      <c r="L42" s="94"/>
      <c r="M42" s="95"/>
      <c r="N42" s="93" t="s">
        <v>38</v>
      </c>
      <c r="O42" s="94"/>
      <c r="P42" s="95"/>
      <c r="Q42" s="93" t="s">
        <v>39</v>
      </c>
      <c r="R42" s="94"/>
      <c r="S42" s="95"/>
      <c r="T42" s="45"/>
    </row>
    <row r="43" spans="1:20">
      <c r="A43" s="103"/>
      <c r="B43" s="90" t="s">
        <v>62</v>
      </c>
      <c r="C43" s="91"/>
      <c r="D43" s="92"/>
      <c r="E43" s="90" t="s">
        <v>77</v>
      </c>
      <c r="F43" s="91"/>
      <c r="G43" s="92"/>
      <c r="H43" s="90" t="s">
        <v>78</v>
      </c>
      <c r="I43" s="91"/>
      <c r="J43" s="92"/>
      <c r="K43" s="90" t="s">
        <v>85</v>
      </c>
      <c r="L43" s="91"/>
      <c r="M43" s="92"/>
      <c r="N43" s="90" t="s">
        <v>66</v>
      </c>
      <c r="O43" s="91"/>
      <c r="P43" s="92"/>
      <c r="Q43" s="90" t="s">
        <v>67</v>
      </c>
      <c r="R43" s="91"/>
      <c r="S43" s="92"/>
      <c r="T43" s="32"/>
    </row>
    <row r="44" spans="1:20">
      <c r="A44" s="103"/>
      <c r="B44" s="96" t="s">
        <v>68</v>
      </c>
      <c r="C44" s="97"/>
      <c r="D44" s="98"/>
      <c r="E44" s="99" t="s">
        <v>69</v>
      </c>
      <c r="F44" s="97"/>
      <c r="G44" s="98"/>
      <c r="H44" s="99" t="s">
        <v>69</v>
      </c>
      <c r="I44" s="107"/>
      <c r="J44" s="108"/>
      <c r="K44" s="96" t="s">
        <v>68</v>
      </c>
      <c r="L44" s="97"/>
      <c r="M44" s="98"/>
      <c r="N44" s="99" t="s">
        <v>70</v>
      </c>
      <c r="O44" s="97"/>
      <c r="P44" s="98"/>
      <c r="Q44" s="99" t="s">
        <v>70</v>
      </c>
      <c r="R44" s="100"/>
      <c r="S44" s="101"/>
      <c r="T44" s="32"/>
    </row>
    <row r="45" spans="1:20" ht="30.6">
      <c r="A45" s="33"/>
      <c r="B45" s="34" t="s">
        <v>71</v>
      </c>
      <c r="C45" s="35" t="s">
        <v>72</v>
      </c>
      <c r="D45" s="36" t="s">
        <v>73</v>
      </c>
      <c r="E45" s="34" t="s">
        <v>71</v>
      </c>
      <c r="F45" s="35" t="s">
        <v>72</v>
      </c>
      <c r="G45" s="36" t="s">
        <v>73</v>
      </c>
      <c r="H45" s="34" t="s">
        <v>71</v>
      </c>
      <c r="I45" s="35" t="s">
        <v>72</v>
      </c>
      <c r="J45" s="36" t="s">
        <v>73</v>
      </c>
      <c r="K45" s="34" t="s">
        <v>71</v>
      </c>
      <c r="L45" s="35" t="s">
        <v>72</v>
      </c>
      <c r="M45" s="36" t="s">
        <v>73</v>
      </c>
      <c r="N45" s="34" t="s">
        <v>71</v>
      </c>
      <c r="O45" s="35" t="s">
        <v>72</v>
      </c>
      <c r="P45" s="36" t="s">
        <v>73</v>
      </c>
      <c r="Q45" s="34" t="s">
        <v>71</v>
      </c>
      <c r="R45" s="35" t="s">
        <v>72</v>
      </c>
      <c r="S45" s="36" t="s">
        <v>73</v>
      </c>
      <c r="T45" s="37" t="s">
        <v>74</v>
      </c>
    </row>
    <row r="46" spans="1:20">
      <c r="A46" s="47"/>
      <c r="B46" s="38"/>
      <c r="C46" s="39"/>
      <c r="D46" s="39"/>
      <c r="E46" s="38"/>
      <c r="F46" s="38"/>
      <c r="G46" s="38"/>
      <c r="H46" s="38"/>
      <c r="I46" s="38"/>
      <c r="J46" s="38"/>
      <c r="K46" s="38"/>
      <c r="L46" s="38"/>
      <c r="M46" s="38"/>
      <c r="N46" s="38"/>
      <c r="O46" s="38"/>
      <c r="P46" s="38"/>
      <c r="Q46" s="38"/>
      <c r="R46" s="38"/>
      <c r="S46" s="38"/>
      <c r="T46" s="41"/>
    </row>
    <row r="47" spans="1:20">
      <c r="A47" s="47"/>
      <c r="B47" s="38"/>
      <c r="C47" s="39"/>
      <c r="D47" s="39"/>
      <c r="E47" s="38"/>
      <c r="F47" s="38"/>
      <c r="G47" s="38"/>
      <c r="H47" s="38"/>
      <c r="I47" s="38"/>
      <c r="J47" s="38"/>
      <c r="K47" s="38"/>
      <c r="L47" s="38"/>
      <c r="M47" s="38"/>
      <c r="N47" s="38"/>
      <c r="O47" s="38"/>
      <c r="P47" s="38"/>
      <c r="Q47" s="38"/>
      <c r="R47" s="42"/>
      <c r="S47" s="38"/>
      <c r="T47" s="38"/>
    </row>
    <row r="48" spans="1:20">
      <c r="A48" s="47"/>
      <c r="B48" s="38"/>
      <c r="C48" s="39"/>
      <c r="D48" s="39"/>
      <c r="E48" s="38"/>
      <c r="F48" s="38"/>
      <c r="G48" s="38"/>
      <c r="H48" s="38"/>
      <c r="I48" s="38"/>
      <c r="J48" s="38"/>
      <c r="K48" s="38"/>
      <c r="L48" s="38"/>
      <c r="M48" s="38"/>
      <c r="N48" s="38"/>
      <c r="O48" s="38"/>
      <c r="P48" s="38"/>
      <c r="Q48" s="38"/>
      <c r="R48" s="38"/>
      <c r="S48" s="38"/>
      <c r="T48" s="38"/>
    </row>
    <row r="49" spans="1:20">
      <c r="A49" s="47"/>
      <c r="B49" s="38"/>
      <c r="C49" s="39"/>
      <c r="D49" s="39"/>
      <c r="E49" s="42"/>
      <c r="F49" s="38"/>
      <c r="G49" s="38"/>
      <c r="H49" s="38"/>
      <c r="I49" s="38"/>
      <c r="J49" s="38"/>
      <c r="K49" s="38"/>
      <c r="L49" s="38"/>
      <c r="M49" s="38"/>
      <c r="N49" s="38"/>
      <c r="O49" s="38"/>
      <c r="P49" s="38"/>
      <c r="Q49" s="38"/>
      <c r="R49" s="38"/>
      <c r="S49" s="38"/>
      <c r="T49" s="38"/>
    </row>
    <row r="50" spans="1:20">
      <c r="A50" s="47"/>
      <c r="B50" s="38"/>
      <c r="C50" s="39"/>
      <c r="D50" s="39"/>
      <c r="E50" s="38"/>
      <c r="F50" s="38"/>
      <c r="G50" s="38"/>
      <c r="H50" s="38"/>
      <c r="I50" s="38"/>
      <c r="J50" s="38"/>
      <c r="K50" s="38"/>
      <c r="L50" s="38"/>
      <c r="M50" s="38"/>
      <c r="N50" s="38"/>
      <c r="O50" s="38"/>
      <c r="P50" s="38"/>
      <c r="Q50" s="38"/>
      <c r="R50" s="42"/>
      <c r="S50" s="38"/>
      <c r="T50" s="38"/>
    </row>
    <row r="51" spans="1:20">
      <c r="A51" s="47"/>
      <c r="B51" s="38"/>
      <c r="C51" s="39"/>
      <c r="D51" s="39"/>
      <c r="E51" s="38"/>
      <c r="F51" s="38"/>
      <c r="G51" s="38"/>
      <c r="H51" s="38"/>
      <c r="I51" s="38"/>
      <c r="J51" s="38"/>
      <c r="K51" s="38"/>
      <c r="L51" s="38"/>
      <c r="M51" s="38"/>
      <c r="N51" s="38"/>
      <c r="O51" s="38"/>
      <c r="P51" s="38"/>
      <c r="Q51" s="38"/>
      <c r="R51" s="38"/>
      <c r="S51" s="38"/>
      <c r="T51" s="41"/>
    </row>
  </sheetData>
  <mergeCells count="96">
    <mergeCell ref="H43:J43"/>
    <mergeCell ref="K43:M43"/>
    <mergeCell ref="N43:P43"/>
    <mergeCell ref="Q43:S43"/>
    <mergeCell ref="N42:P42"/>
    <mergeCell ref="N34:P34"/>
    <mergeCell ref="Q34:S34"/>
    <mergeCell ref="A42:A44"/>
    <mergeCell ref="B42:D42"/>
    <mergeCell ref="E42:G42"/>
    <mergeCell ref="H42:J42"/>
    <mergeCell ref="K42:M42"/>
    <mergeCell ref="B44:D44"/>
    <mergeCell ref="E44:G44"/>
    <mergeCell ref="H44:J44"/>
    <mergeCell ref="K44:M44"/>
    <mergeCell ref="N44:P44"/>
    <mergeCell ref="Q44:S44"/>
    <mergeCell ref="Q42:S42"/>
    <mergeCell ref="B43:D43"/>
    <mergeCell ref="E43:G43"/>
    <mergeCell ref="N32:P32"/>
    <mergeCell ref="Q32:S32"/>
    <mergeCell ref="B33:D33"/>
    <mergeCell ref="E33:G33"/>
    <mergeCell ref="B24:D24"/>
    <mergeCell ref="E24:G24"/>
    <mergeCell ref="H24:J24"/>
    <mergeCell ref="K24:M24"/>
    <mergeCell ref="N24:P24"/>
    <mergeCell ref="H33:J33"/>
    <mergeCell ref="K33:M33"/>
    <mergeCell ref="N33:P33"/>
    <mergeCell ref="Q33:S33"/>
    <mergeCell ref="A32:A34"/>
    <mergeCell ref="B32:D32"/>
    <mergeCell ref="E32:G32"/>
    <mergeCell ref="H32:J32"/>
    <mergeCell ref="K32:M32"/>
    <mergeCell ref="B34:D34"/>
    <mergeCell ref="E34:G34"/>
    <mergeCell ref="H34:J34"/>
    <mergeCell ref="K34:M34"/>
    <mergeCell ref="H23:J23"/>
    <mergeCell ref="K23:M23"/>
    <mergeCell ref="N23:P23"/>
    <mergeCell ref="Q23:S23"/>
    <mergeCell ref="Q24:S24"/>
    <mergeCell ref="N14:P14"/>
    <mergeCell ref="Q14:S14"/>
    <mergeCell ref="A22:A24"/>
    <mergeCell ref="B22:D22"/>
    <mergeCell ref="E22:G22"/>
    <mergeCell ref="H22:J22"/>
    <mergeCell ref="K22:M22"/>
    <mergeCell ref="N22:P22"/>
    <mergeCell ref="Q22:S22"/>
    <mergeCell ref="B23:D23"/>
    <mergeCell ref="A12:A14"/>
    <mergeCell ref="B14:D14"/>
    <mergeCell ref="E14:G14"/>
    <mergeCell ref="H14:J14"/>
    <mergeCell ref="K14:M14"/>
    <mergeCell ref="E23:G23"/>
    <mergeCell ref="Q13:S13"/>
    <mergeCell ref="B12:D12"/>
    <mergeCell ref="E12:G12"/>
    <mergeCell ref="H12:J12"/>
    <mergeCell ref="K12:M12"/>
    <mergeCell ref="N12:P12"/>
    <mergeCell ref="B13:D13"/>
    <mergeCell ref="E13:G13"/>
    <mergeCell ref="H13:J13"/>
    <mergeCell ref="K13:M13"/>
    <mergeCell ref="N13:P13"/>
    <mergeCell ref="H4:J4"/>
    <mergeCell ref="K4:M4"/>
    <mergeCell ref="N4:P4"/>
    <mergeCell ref="Q4:S4"/>
    <mergeCell ref="Q12:S12"/>
    <mergeCell ref="A1:T1"/>
    <mergeCell ref="A2:A4"/>
    <mergeCell ref="B2:D2"/>
    <mergeCell ref="E2:G2"/>
    <mergeCell ref="H2:J2"/>
    <mergeCell ref="K2:M2"/>
    <mergeCell ref="N2:P2"/>
    <mergeCell ref="Q2:S2"/>
    <mergeCell ref="B3:D3"/>
    <mergeCell ref="E3:G3"/>
    <mergeCell ref="H3:J3"/>
    <mergeCell ref="K3:M3"/>
    <mergeCell ref="N3:P3"/>
    <mergeCell ref="Q3:S3"/>
    <mergeCell ref="B4:D4"/>
    <mergeCell ref="E4:G4"/>
  </mergeCell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sheetPr codeName="Sheet6">
    <tabColor theme="2" tint="-0.249977111117893"/>
  </sheetPr>
  <dimension ref="A1:T15"/>
  <sheetViews>
    <sheetView showGridLines="0" showRowColHeaders="0" workbookViewId="0">
      <selection activeCell="G9" sqref="G9"/>
    </sheetView>
  </sheetViews>
  <sheetFormatPr defaultRowHeight="14.4"/>
  <cols>
    <col min="1" max="1" width="30.88671875" customWidth="1"/>
  </cols>
  <sheetData>
    <row r="1" spans="1:20" ht="22.8">
      <c r="A1" s="52" t="s">
        <v>89</v>
      </c>
      <c r="B1" s="90" t="s">
        <v>90</v>
      </c>
      <c r="C1" s="123"/>
      <c r="D1" s="124"/>
      <c r="E1" s="90" t="s">
        <v>91</v>
      </c>
      <c r="F1" s="123"/>
      <c r="G1" s="124"/>
      <c r="H1" s="90" t="s">
        <v>92</v>
      </c>
      <c r="I1" s="123"/>
      <c r="J1" s="124"/>
      <c r="K1" s="90" t="s">
        <v>93</v>
      </c>
      <c r="L1" s="123"/>
      <c r="M1" s="124"/>
      <c r="N1" s="90" t="s">
        <v>94</v>
      </c>
      <c r="O1" s="123"/>
      <c r="P1" s="124"/>
      <c r="Q1" s="90" t="s">
        <v>95</v>
      </c>
      <c r="R1" s="123"/>
      <c r="S1" s="124"/>
      <c r="T1" s="53"/>
    </row>
    <row r="2" spans="1:20" ht="16.2">
      <c r="A2" s="55"/>
      <c r="B2" s="119" t="s">
        <v>96</v>
      </c>
      <c r="C2" s="120"/>
      <c r="D2" s="121"/>
      <c r="E2" s="119" t="s">
        <v>96</v>
      </c>
      <c r="F2" s="120"/>
      <c r="G2" s="121"/>
      <c r="H2" s="119" t="s">
        <v>96</v>
      </c>
      <c r="I2" s="120"/>
      <c r="J2" s="121"/>
      <c r="K2" s="119" t="s">
        <v>68</v>
      </c>
      <c r="L2" s="120"/>
      <c r="M2" s="121"/>
      <c r="N2" s="119" t="s">
        <v>68</v>
      </c>
      <c r="O2" s="120"/>
      <c r="P2" s="121"/>
      <c r="Q2" s="119" t="s">
        <v>68</v>
      </c>
      <c r="R2" s="120"/>
      <c r="S2" s="121"/>
      <c r="T2" s="56"/>
    </row>
    <row r="3" spans="1:20" ht="30.6">
      <c r="A3" s="58" t="s">
        <v>97</v>
      </c>
      <c r="B3" s="34" t="s">
        <v>71</v>
      </c>
      <c r="C3" s="35" t="s">
        <v>72</v>
      </c>
      <c r="D3" s="36" t="s">
        <v>73</v>
      </c>
      <c r="E3" s="34" t="s">
        <v>71</v>
      </c>
      <c r="F3" s="35" t="s">
        <v>72</v>
      </c>
      <c r="G3" s="36" t="s">
        <v>73</v>
      </c>
      <c r="H3" s="34" t="s">
        <v>71</v>
      </c>
      <c r="I3" s="35" t="s">
        <v>72</v>
      </c>
      <c r="J3" s="36" t="s">
        <v>73</v>
      </c>
      <c r="K3" s="34" t="s">
        <v>71</v>
      </c>
      <c r="L3" s="35" t="s">
        <v>72</v>
      </c>
      <c r="M3" s="36" t="s">
        <v>73</v>
      </c>
      <c r="N3" s="34" t="s">
        <v>71</v>
      </c>
      <c r="O3" s="35" t="s">
        <v>72</v>
      </c>
      <c r="P3" s="36" t="s">
        <v>73</v>
      </c>
      <c r="Q3" s="34" t="s">
        <v>71</v>
      </c>
      <c r="R3" s="35" t="s">
        <v>72</v>
      </c>
      <c r="S3" s="36" t="s">
        <v>73</v>
      </c>
      <c r="T3" s="37" t="s">
        <v>74</v>
      </c>
    </row>
    <row r="4" spans="1:20" ht="27.6">
      <c r="A4" s="67"/>
      <c r="B4" s="66"/>
      <c r="C4" s="66"/>
      <c r="D4" s="66"/>
      <c r="E4" s="66"/>
      <c r="F4" s="66"/>
      <c r="G4" s="66"/>
      <c r="H4" s="66"/>
      <c r="I4" s="66"/>
      <c r="J4" s="66"/>
      <c r="K4" s="66"/>
      <c r="L4" s="66"/>
      <c r="M4" s="66"/>
      <c r="N4" s="66"/>
      <c r="O4" s="66"/>
      <c r="P4" s="66"/>
      <c r="Q4" s="66"/>
      <c r="R4" s="66"/>
      <c r="S4" s="66"/>
      <c r="T4" s="66"/>
    </row>
    <row r="5" spans="1:20" ht="27.6">
      <c r="A5" s="67"/>
      <c r="B5" s="66"/>
      <c r="C5" s="66"/>
      <c r="D5" s="66"/>
      <c r="E5" s="66"/>
      <c r="F5" s="66"/>
      <c r="G5" s="66"/>
      <c r="H5" s="66"/>
      <c r="I5" s="66"/>
      <c r="J5" s="66"/>
      <c r="K5" s="66"/>
      <c r="L5" s="66"/>
      <c r="M5" s="66"/>
      <c r="N5" s="66"/>
      <c r="O5" s="66"/>
      <c r="P5" s="66"/>
      <c r="Q5" s="66"/>
      <c r="R5" s="66"/>
      <c r="S5" s="66"/>
      <c r="T5" s="66"/>
    </row>
    <row r="6" spans="1:20" ht="27.6">
      <c r="A6" s="67"/>
      <c r="B6" s="66"/>
      <c r="C6" s="66"/>
      <c r="D6" s="66"/>
      <c r="E6" s="66"/>
      <c r="F6" s="66"/>
      <c r="G6" s="66"/>
      <c r="H6" s="66"/>
      <c r="I6" s="66"/>
      <c r="J6" s="66"/>
      <c r="K6" s="66"/>
      <c r="L6" s="66"/>
      <c r="M6" s="66"/>
      <c r="N6" s="66"/>
      <c r="O6" s="66"/>
      <c r="P6" s="66"/>
      <c r="Q6" s="66"/>
      <c r="R6" s="66"/>
      <c r="S6" s="66"/>
      <c r="T6" s="66"/>
    </row>
    <row r="7" spans="1:20" ht="27.6">
      <c r="A7" s="67"/>
      <c r="B7" s="66"/>
      <c r="C7" s="66"/>
      <c r="D7" s="66"/>
      <c r="E7" s="66"/>
      <c r="F7" s="66"/>
      <c r="G7" s="66"/>
      <c r="H7" s="66"/>
      <c r="I7" s="66"/>
      <c r="J7" s="66"/>
      <c r="K7" s="66"/>
      <c r="L7" s="66"/>
      <c r="M7" s="66"/>
      <c r="N7" s="66"/>
      <c r="O7" s="66"/>
      <c r="P7" s="66"/>
      <c r="Q7" s="66"/>
      <c r="R7" s="66"/>
      <c r="S7" s="66"/>
      <c r="T7" s="66"/>
    </row>
    <row r="8" spans="1:20" ht="27.6">
      <c r="A8" s="67"/>
      <c r="B8" s="66"/>
      <c r="C8" s="66"/>
      <c r="D8" s="66"/>
      <c r="E8" s="66"/>
      <c r="F8" s="66"/>
      <c r="G8" s="66"/>
      <c r="H8" s="66"/>
      <c r="I8" s="66"/>
      <c r="J8" s="66"/>
      <c r="K8" s="66"/>
      <c r="L8" s="66"/>
      <c r="M8" s="66"/>
      <c r="N8" s="66"/>
      <c r="O8" s="66"/>
      <c r="P8" s="66"/>
      <c r="Q8" s="66"/>
      <c r="R8" s="66"/>
      <c r="S8" s="66"/>
      <c r="T8" s="66"/>
    </row>
    <row r="9" spans="1:20" ht="27.6">
      <c r="A9" s="68"/>
      <c r="B9" s="66"/>
      <c r="C9" s="66"/>
      <c r="D9" s="66"/>
      <c r="E9" s="66"/>
      <c r="F9" s="66"/>
      <c r="G9" s="66"/>
      <c r="H9" s="66"/>
      <c r="I9" s="66"/>
      <c r="J9" s="66"/>
      <c r="K9" s="66"/>
      <c r="L9" s="66"/>
      <c r="M9" s="66"/>
      <c r="N9" s="66"/>
      <c r="O9" s="66"/>
      <c r="P9" s="66"/>
      <c r="Q9" s="66"/>
      <c r="R9" s="66"/>
      <c r="S9" s="66"/>
      <c r="T9" s="66"/>
    </row>
    <row r="10" spans="1:20" ht="27.6">
      <c r="A10" s="69"/>
      <c r="B10" s="66"/>
      <c r="C10" s="66"/>
      <c r="D10" s="66"/>
      <c r="E10" s="66"/>
      <c r="F10" s="66"/>
      <c r="G10" s="66"/>
      <c r="H10" s="66"/>
      <c r="I10" s="66"/>
      <c r="J10" s="66"/>
      <c r="K10" s="66"/>
      <c r="L10" s="66"/>
      <c r="M10" s="66"/>
      <c r="N10" s="66"/>
      <c r="O10" s="66"/>
      <c r="P10" s="66"/>
      <c r="Q10" s="66"/>
      <c r="R10" s="66"/>
      <c r="S10" s="66"/>
      <c r="T10" s="66"/>
    </row>
    <row r="11" spans="1:20" ht="27.6">
      <c r="A11" s="70"/>
      <c r="B11" s="66"/>
      <c r="C11" s="66"/>
      <c r="D11" s="66"/>
      <c r="E11" s="66"/>
      <c r="F11" s="66"/>
      <c r="G11" s="66"/>
      <c r="H11" s="66"/>
      <c r="I11" s="66"/>
      <c r="J11" s="66"/>
      <c r="K11" s="66"/>
      <c r="L11" s="66"/>
      <c r="M11" s="66"/>
      <c r="N11" s="66"/>
      <c r="O11" s="66"/>
      <c r="P11" s="66"/>
      <c r="Q11" s="66"/>
      <c r="R11" s="66"/>
      <c r="S11" s="66"/>
      <c r="T11" s="66"/>
    </row>
    <row r="12" spans="1:20" ht="27.6">
      <c r="A12" s="67"/>
      <c r="B12" s="66"/>
      <c r="C12" s="66"/>
      <c r="D12" s="66"/>
      <c r="E12" s="66"/>
      <c r="F12" s="66"/>
      <c r="G12" s="66"/>
      <c r="H12" s="66"/>
      <c r="I12" s="66"/>
      <c r="J12" s="66"/>
      <c r="K12" s="66"/>
      <c r="L12" s="66"/>
      <c r="M12" s="66"/>
      <c r="N12" s="66"/>
      <c r="O12" s="66"/>
      <c r="P12" s="66"/>
      <c r="Q12" s="66"/>
      <c r="R12" s="66"/>
      <c r="S12" s="66"/>
      <c r="T12" s="66"/>
    </row>
    <row r="13" spans="1:20" ht="27.6">
      <c r="A13" s="67"/>
      <c r="B13" s="66"/>
      <c r="C13" s="66"/>
      <c r="D13" s="66"/>
      <c r="E13" s="66"/>
      <c r="F13" s="66"/>
      <c r="G13" s="66"/>
      <c r="H13" s="66"/>
      <c r="I13" s="66"/>
      <c r="J13" s="66"/>
      <c r="K13" s="66"/>
      <c r="L13" s="66"/>
      <c r="M13" s="66"/>
      <c r="N13" s="66"/>
      <c r="O13" s="66"/>
      <c r="P13" s="66"/>
      <c r="Q13" s="66"/>
      <c r="R13" s="66"/>
      <c r="S13" s="66"/>
      <c r="T13" s="66"/>
    </row>
    <row r="14" spans="1:20" ht="27.6">
      <c r="A14" s="67"/>
      <c r="B14" s="66"/>
      <c r="C14" s="66"/>
      <c r="D14" s="66"/>
      <c r="E14" s="66"/>
      <c r="F14" s="66"/>
      <c r="G14" s="66"/>
      <c r="H14" s="66"/>
      <c r="I14" s="66"/>
      <c r="J14" s="66"/>
      <c r="K14" s="66"/>
      <c r="L14" s="66"/>
      <c r="M14" s="66"/>
      <c r="N14" s="66"/>
      <c r="O14" s="66"/>
      <c r="P14" s="66"/>
      <c r="Q14" s="66"/>
      <c r="R14" s="66"/>
      <c r="S14" s="66"/>
      <c r="T14" s="66"/>
    </row>
    <row r="15" spans="1:20" ht="27.6">
      <c r="A15" s="67"/>
      <c r="B15" s="66"/>
      <c r="C15" s="66"/>
      <c r="D15" s="66"/>
      <c r="E15" s="66"/>
      <c r="F15" s="66"/>
      <c r="G15" s="66"/>
      <c r="H15" s="66"/>
      <c r="I15" s="66"/>
      <c r="J15" s="66"/>
      <c r="K15" s="66"/>
      <c r="L15" s="66"/>
      <c r="M15" s="66"/>
      <c r="N15" s="66"/>
      <c r="O15" s="66"/>
      <c r="P15" s="66"/>
      <c r="Q15" s="66"/>
      <c r="R15" s="66"/>
      <c r="S15" s="66"/>
      <c r="T15" s="66"/>
    </row>
  </sheetData>
  <mergeCells count="12">
    <mergeCell ref="Q2:S2"/>
    <mergeCell ref="B1:D1"/>
    <mergeCell ref="E1:G1"/>
    <mergeCell ref="H1:J1"/>
    <mergeCell ref="K1:M1"/>
    <mergeCell ref="N1:P1"/>
    <mergeCell ref="Q1:S1"/>
    <mergeCell ref="B2:D2"/>
    <mergeCell ref="E2:G2"/>
    <mergeCell ref="H2:J2"/>
    <mergeCell ref="K2:M2"/>
    <mergeCell ref="N2:P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codeName="Sheet7"/>
  <dimension ref="A1:U35"/>
  <sheetViews>
    <sheetView showGridLines="0" showRowColHeaders="0" tabSelected="1" workbookViewId="0">
      <selection activeCell="D8" sqref="D8"/>
    </sheetView>
  </sheetViews>
  <sheetFormatPr defaultColWidth="17.109375" defaultRowHeight="12.75" customHeight="1"/>
  <cols>
    <col min="1" max="1" width="30.5546875" style="64" customWidth="1"/>
    <col min="2" max="2" width="13.44140625" style="64" customWidth="1"/>
    <col min="3" max="3" width="6.109375" style="64" customWidth="1"/>
    <col min="4" max="4" width="20" style="64" customWidth="1"/>
    <col min="5" max="5" width="13" style="64" customWidth="1"/>
    <col min="6" max="6" width="6.6640625" style="64" customWidth="1"/>
    <col min="7" max="7" width="12.6640625" style="64" customWidth="1"/>
    <col min="8" max="8" width="12.88671875" style="64" customWidth="1"/>
    <col min="9" max="9" width="5.44140625" style="64" customWidth="1"/>
    <col min="10" max="10" width="6.6640625" style="64" customWidth="1"/>
    <col min="11" max="11" width="13.44140625" style="64" customWidth="1"/>
    <col min="12" max="12" width="5.5546875" style="64" customWidth="1"/>
    <col min="13" max="13" width="7" style="64" customWidth="1"/>
    <col min="14" max="14" width="13.6640625" style="64" customWidth="1"/>
    <col min="15" max="15" width="4.44140625" style="64" customWidth="1"/>
    <col min="16" max="16" width="6" style="64" customWidth="1"/>
    <col min="17" max="17" width="12.88671875" style="64" customWidth="1"/>
    <col min="18" max="18" width="6" style="64" customWidth="1"/>
    <col min="19" max="19" width="6.33203125" style="64" customWidth="1"/>
    <col min="20" max="20" width="7.5546875" style="64" customWidth="1"/>
    <col min="21" max="16384" width="17.109375" style="64"/>
  </cols>
  <sheetData>
    <row r="1" spans="1:21" ht="18" customHeight="1">
      <c r="A1" s="49"/>
      <c r="B1" s="125" t="s">
        <v>86</v>
      </c>
      <c r="C1" s="126"/>
      <c r="D1" s="127"/>
      <c r="E1" s="125" t="s">
        <v>44</v>
      </c>
      <c r="F1" s="126"/>
      <c r="G1" s="127"/>
      <c r="H1" s="125" t="s">
        <v>45</v>
      </c>
      <c r="I1" s="126"/>
      <c r="J1" s="127"/>
      <c r="K1" s="125" t="s">
        <v>87</v>
      </c>
      <c r="L1" s="126"/>
      <c r="M1" s="127"/>
      <c r="N1" s="125" t="s">
        <v>88</v>
      </c>
      <c r="O1" s="126"/>
      <c r="P1" s="127"/>
      <c r="Q1" s="125" t="s">
        <v>39</v>
      </c>
      <c r="R1" s="126"/>
      <c r="S1" s="127"/>
      <c r="T1" s="50"/>
      <c r="U1" s="51"/>
    </row>
    <row r="2" spans="1:21" ht="22.8">
      <c r="A2" s="52" t="s">
        <v>89</v>
      </c>
      <c r="B2" s="90" t="s">
        <v>90</v>
      </c>
      <c r="C2" s="123"/>
      <c r="D2" s="124"/>
      <c r="E2" s="90" t="s">
        <v>91</v>
      </c>
      <c r="F2" s="123"/>
      <c r="G2" s="124"/>
      <c r="H2" s="90" t="s">
        <v>92</v>
      </c>
      <c r="I2" s="123"/>
      <c r="J2" s="124"/>
      <c r="K2" s="90" t="s">
        <v>93</v>
      </c>
      <c r="L2" s="123"/>
      <c r="M2" s="124"/>
      <c r="N2" s="90" t="s">
        <v>94</v>
      </c>
      <c r="O2" s="123"/>
      <c r="P2" s="124"/>
      <c r="Q2" s="90" t="s">
        <v>95</v>
      </c>
      <c r="R2" s="123"/>
      <c r="S2" s="124"/>
      <c r="T2" s="53"/>
      <c r="U2" s="54"/>
    </row>
    <row r="3" spans="1:21" ht="16.2">
      <c r="A3" s="55"/>
      <c r="B3" s="119" t="s">
        <v>96</v>
      </c>
      <c r="C3" s="120"/>
      <c r="D3" s="121"/>
      <c r="E3" s="119" t="s">
        <v>96</v>
      </c>
      <c r="F3" s="120"/>
      <c r="G3" s="121"/>
      <c r="H3" s="119" t="s">
        <v>96</v>
      </c>
      <c r="I3" s="120"/>
      <c r="J3" s="121"/>
      <c r="K3" s="119" t="s">
        <v>68</v>
      </c>
      <c r="L3" s="120"/>
      <c r="M3" s="121"/>
      <c r="N3" s="119" t="s">
        <v>68</v>
      </c>
      <c r="O3" s="120"/>
      <c r="P3" s="121"/>
      <c r="Q3" s="119" t="s">
        <v>68</v>
      </c>
      <c r="R3" s="120"/>
      <c r="S3" s="121"/>
      <c r="T3" s="56"/>
      <c r="U3" s="57"/>
    </row>
    <row r="4" spans="1:21" ht="45.6">
      <c r="A4" s="58" t="s">
        <v>97</v>
      </c>
      <c r="B4" s="34" t="s">
        <v>71</v>
      </c>
      <c r="C4" s="35" t="s">
        <v>72</v>
      </c>
      <c r="D4" s="36" t="s">
        <v>73</v>
      </c>
      <c r="E4" s="34" t="s">
        <v>71</v>
      </c>
      <c r="F4" s="35" t="s">
        <v>72</v>
      </c>
      <c r="G4" s="36" t="s">
        <v>73</v>
      </c>
      <c r="H4" s="34" t="s">
        <v>71</v>
      </c>
      <c r="I4" s="35" t="s">
        <v>72</v>
      </c>
      <c r="J4" s="36" t="s">
        <v>73</v>
      </c>
      <c r="K4" s="34" t="s">
        <v>71</v>
      </c>
      <c r="L4" s="35" t="s">
        <v>72</v>
      </c>
      <c r="M4" s="36" t="s">
        <v>73</v>
      </c>
      <c r="N4" s="34" t="s">
        <v>71</v>
      </c>
      <c r="O4" s="35" t="s">
        <v>72</v>
      </c>
      <c r="P4" s="36" t="s">
        <v>73</v>
      </c>
      <c r="Q4" s="34" t="s">
        <v>71</v>
      </c>
      <c r="R4" s="35" t="s">
        <v>72</v>
      </c>
      <c r="S4" s="36" t="s">
        <v>73</v>
      </c>
      <c r="T4" s="37" t="s">
        <v>74</v>
      </c>
      <c r="U4" s="54"/>
    </row>
    <row r="5" spans="1:21" ht="11.25" customHeight="1">
      <c r="A5" s="79" t="s">
        <v>98</v>
      </c>
      <c r="B5" s="38">
        <v>38.49</v>
      </c>
      <c r="C5" s="38">
        <v>11</v>
      </c>
      <c r="D5" s="38">
        <f t="shared" ref="D5:D16" si="0">C5</f>
        <v>11</v>
      </c>
      <c r="E5" s="38">
        <v>26.42</v>
      </c>
      <c r="F5" s="38">
        <v>12</v>
      </c>
      <c r="G5" s="38">
        <f t="shared" ref="G5:G16" si="1">F5+D5</f>
        <v>23</v>
      </c>
      <c r="H5" s="38" t="s">
        <v>134</v>
      </c>
      <c r="I5" s="38">
        <v>9</v>
      </c>
      <c r="J5" s="38">
        <f t="shared" ref="J5:J16" si="2">I5+G5</f>
        <v>32</v>
      </c>
      <c r="K5" s="38" t="s">
        <v>135</v>
      </c>
      <c r="L5" s="38">
        <v>9</v>
      </c>
      <c r="M5" s="38">
        <f t="shared" ref="M5:M16" si="3">L5+J5</f>
        <v>41</v>
      </c>
      <c r="N5" s="38">
        <v>15</v>
      </c>
      <c r="O5" s="38">
        <v>12</v>
      </c>
      <c r="P5" s="38">
        <f t="shared" ref="P5:P16" si="4">O5+M5</f>
        <v>53</v>
      </c>
      <c r="Q5" s="38" t="s">
        <v>136</v>
      </c>
      <c r="R5" s="38">
        <v>11</v>
      </c>
      <c r="S5" s="38">
        <f t="shared" ref="S5:S16" si="5">R5+P5</f>
        <v>64</v>
      </c>
      <c r="T5" s="38">
        <v>1</v>
      </c>
      <c r="U5" s="59"/>
    </row>
    <row r="6" spans="1:21" ht="14.4">
      <c r="A6" s="79" t="s">
        <v>99</v>
      </c>
      <c r="B6" s="38">
        <v>36.07</v>
      </c>
      <c r="C6" s="38">
        <v>12</v>
      </c>
      <c r="D6" s="38">
        <f t="shared" si="0"/>
        <v>12</v>
      </c>
      <c r="E6" s="38">
        <v>28.46</v>
      </c>
      <c r="F6" s="38">
        <v>11</v>
      </c>
      <c r="G6" s="38">
        <f t="shared" si="1"/>
        <v>23</v>
      </c>
      <c r="H6" s="38" t="s">
        <v>137</v>
      </c>
      <c r="I6" s="38">
        <v>12</v>
      </c>
      <c r="J6" s="38">
        <f t="shared" si="2"/>
        <v>35</v>
      </c>
      <c r="K6" s="38" t="s">
        <v>138</v>
      </c>
      <c r="L6" s="38">
        <v>11</v>
      </c>
      <c r="M6" s="38">
        <f t="shared" si="3"/>
        <v>46</v>
      </c>
      <c r="N6" s="38">
        <v>7</v>
      </c>
      <c r="O6" s="38">
        <v>5.5</v>
      </c>
      <c r="P6" s="38">
        <f t="shared" si="4"/>
        <v>51.5</v>
      </c>
      <c r="Q6" s="38" t="s">
        <v>139</v>
      </c>
      <c r="R6" s="38">
        <v>12</v>
      </c>
      <c r="S6" s="38">
        <f t="shared" si="5"/>
        <v>63.5</v>
      </c>
      <c r="T6" s="38">
        <v>2</v>
      </c>
      <c r="U6" s="59"/>
    </row>
    <row r="7" spans="1:21" ht="14.4">
      <c r="A7" s="79" t="s">
        <v>100</v>
      </c>
      <c r="B7" s="38">
        <v>44.18</v>
      </c>
      <c r="C7" s="38">
        <v>9</v>
      </c>
      <c r="D7" s="38">
        <f t="shared" si="0"/>
        <v>9</v>
      </c>
      <c r="E7" s="38">
        <v>29.02</v>
      </c>
      <c r="F7" s="38">
        <v>10</v>
      </c>
      <c r="G7" s="38">
        <f t="shared" si="1"/>
        <v>19</v>
      </c>
      <c r="H7" s="38" t="s">
        <v>140</v>
      </c>
      <c r="I7" s="38">
        <v>11</v>
      </c>
      <c r="J7" s="38">
        <f t="shared" si="2"/>
        <v>30</v>
      </c>
      <c r="K7" s="38" t="s">
        <v>141</v>
      </c>
      <c r="L7" s="38">
        <v>12</v>
      </c>
      <c r="M7" s="38">
        <f t="shared" si="3"/>
        <v>42</v>
      </c>
      <c r="N7" s="38">
        <v>10</v>
      </c>
      <c r="O7" s="38">
        <v>9</v>
      </c>
      <c r="P7" s="38">
        <f t="shared" si="4"/>
        <v>51</v>
      </c>
      <c r="Q7" s="38" t="s">
        <v>142</v>
      </c>
      <c r="R7" s="38">
        <v>10</v>
      </c>
      <c r="S7" s="38">
        <f t="shared" si="5"/>
        <v>61</v>
      </c>
      <c r="T7" s="38">
        <v>3</v>
      </c>
      <c r="U7" s="59"/>
    </row>
    <row r="8" spans="1:21" ht="14.4">
      <c r="A8" s="79" t="s">
        <v>101</v>
      </c>
      <c r="B8" s="38">
        <v>41.85</v>
      </c>
      <c r="C8" s="38">
        <v>10</v>
      </c>
      <c r="D8" s="38">
        <f t="shared" si="0"/>
        <v>10</v>
      </c>
      <c r="E8" s="38">
        <v>30.58</v>
      </c>
      <c r="F8" s="38">
        <v>9</v>
      </c>
      <c r="G8" s="38">
        <f t="shared" si="1"/>
        <v>19</v>
      </c>
      <c r="H8" s="38" t="s">
        <v>143</v>
      </c>
      <c r="I8" s="38">
        <v>10</v>
      </c>
      <c r="J8" s="38">
        <f t="shared" si="2"/>
        <v>29</v>
      </c>
      <c r="K8" s="38" t="s">
        <v>144</v>
      </c>
      <c r="L8" s="38">
        <v>7</v>
      </c>
      <c r="M8" s="38">
        <f t="shared" si="3"/>
        <v>36</v>
      </c>
      <c r="N8" s="38">
        <v>3</v>
      </c>
      <c r="O8" s="38">
        <v>4</v>
      </c>
      <c r="P8" s="38">
        <f t="shared" si="4"/>
        <v>40</v>
      </c>
      <c r="Q8" s="38" t="s">
        <v>145</v>
      </c>
      <c r="R8" s="38">
        <v>0</v>
      </c>
      <c r="S8" s="38">
        <f t="shared" si="5"/>
        <v>40</v>
      </c>
      <c r="T8" s="38">
        <v>4</v>
      </c>
      <c r="U8" s="59"/>
    </row>
    <row r="9" spans="1:21" ht="14.4">
      <c r="A9" s="79" t="s">
        <v>2</v>
      </c>
      <c r="B9" s="38">
        <v>52.34</v>
      </c>
      <c r="C9" s="38">
        <v>6</v>
      </c>
      <c r="D9" s="38">
        <f t="shared" si="0"/>
        <v>6</v>
      </c>
      <c r="E9" s="38" t="s">
        <v>146</v>
      </c>
      <c r="F9" s="38">
        <v>4</v>
      </c>
      <c r="G9" s="38">
        <f t="shared" si="1"/>
        <v>10</v>
      </c>
      <c r="H9" s="38" t="s">
        <v>147</v>
      </c>
      <c r="I9" s="38">
        <v>6</v>
      </c>
      <c r="J9" s="38">
        <f t="shared" si="2"/>
        <v>16</v>
      </c>
      <c r="K9" s="38" t="s">
        <v>148</v>
      </c>
      <c r="L9" s="38">
        <v>10</v>
      </c>
      <c r="M9" s="38">
        <f t="shared" si="3"/>
        <v>26</v>
      </c>
      <c r="N9" s="38">
        <v>2</v>
      </c>
      <c r="O9" s="38">
        <v>3</v>
      </c>
      <c r="P9" s="38">
        <f t="shared" si="4"/>
        <v>29</v>
      </c>
      <c r="Q9" s="38" t="s">
        <v>149</v>
      </c>
      <c r="R9" s="38">
        <v>9</v>
      </c>
      <c r="S9" s="38">
        <f t="shared" si="5"/>
        <v>38</v>
      </c>
      <c r="T9" s="38">
        <v>5</v>
      </c>
      <c r="U9" s="59"/>
    </row>
    <row r="10" spans="1:21" ht="1.5" customHeight="1">
      <c r="A10" s="80" t="s">
        <v>17</v>
      </c>
      <c r="B10" s="38">
        <v>57.07</v>
      </c>
      <c r="C10" s="38">
        <v>1</v>
      </c>
      <c r="D10" s="38">
        <f t="shared" si="0"/>
        <v>1</v>
      </c>
      <c r="E10" s="38" t="s">
        <v>150</v>
      </c>
      <c r="F10" s="38">
        <v>7</v>
      </c>
      <c r="G10" s="38">
        <f t="shared" si="1"/>
        <v>8</v>
      </c>
      <c r="H10" s="38" t="s">
        <v>151</v>
      </c>
      <c r="I10" s="38">
        <v>6</v>
      </c>
      <c r="J10" s="38">
        <f t="shared" si="2"/>
        <v>14</v>
      </c>
      <c r="K10" s="38" t="s">
        <v>152</v>
      </c>
      <c r="L10" s="38">
        <v>3</v>
      </c>
      <c r="M10" s="38">
        <f t="shared" si="3"/>
        <v>17</v>
      </c>
      <c r="N10" s="38">
        <v>14</v>
      </c>
      <c r="O10" s="38">
        <v>11</v>
      </c>
      <c r="P10" s="38">
        <f t="shared" si="4"/>
        <v>28</v>
      </c>
      <c r="Q10" s="38" t="s">
        <v>153</v>
      </c>
      <c r="R10" s="38">
        <v>5</v>
      </c>
      <c r="S10" s="38">
        <f t="shared" si="5"/>
        <v>33</v>
      </c>
      <c r="T10" s="38">
        <v>6</v>
      </c>
      <c r="U10" s="59"/>
    </row>
    <row r="11" spans="1:21" ht="14.4">
      <c r="A11" s="81" t="s">
        <v>154</v>
      </c>
      <c r="B11" s="38">
        <v>49.66</v>
      </c>
      <c r="C11" s="38">
        <v>8</v>
      </c>
      <c r="D11" s="38">
        <f t="shared" si="0"/>
        <v>8</v>
      </c>
      <c r="E11" s="38">
        <v>0</v>
      </c>
      <c r="F11" s="38">
        <v>0</v>
      </c>
      <c r="G11" s="38">
        <f t="shared" si="1"/>
        <v>8</v>
      </c>
      <c r="H11" s="38" t="s">
        <v>155</v>
      </c>
      <c r="I11" s="38">
        <v>6</v>
      </c>
      <c r="J11" s="38">
        <f t="shared" si="2"/>
        <v>14</v>
      </c>
      <c r="K11" s="38" t="s">
        <v>156</v>
      </c>
      <c r="L11" s="38">
        <v>8</v>
      </c>
      <c r="M11" s="38">
        <f t="shared" si="3"/>
        <v>22</v>
      </c>
      <c r="N11" s="38">
        <v>1</v>
      </c>
      <c r="O11" s="38">
        <v>2</v>
      </c>
      <c r="P11" s="38">
        <f t="shared" si="4"/>
        <v>24</v>
      </c>
      <c r="Q11" s="38">
        <v>32.67</v>
      </c>
      <c r="R11" s="38">
        <v>8</v>
      </c>
      <c r="S11" s="38">
        <f t="shared" si="5"/>
        <v>32</v>
      </c>
      <c r="T11" s="38">
        <v>7</v>
      </c>
      <c r="U11" s="60"/>
    </row>
    <row r="12" spans="1:21" ht="16.2" customHeight="1">
      <c r="A12" s="82" t="s">
        <v>157</v>
      </c>
      <c r="B12" s="38">
        <v>54.58</v>
      </c>
      <c r="C12" s="38">
        <v>4</v>
      </c>
      <c r="D12" s="38">
        <f t="shared" si="0"/>
        <v>4</v>
      </c>
      <c r="E12" s="38" t="s">
        <v>158</v>
      </c>
      <c r="F12" s="38">
        <v>5</v>
      </c>
      <c r="G12" s="38">
        <f t="shared" si="1"/>
        <v>9</v>
      </c>
      <c r="H12" s="38" t="s">
        <v>159</v>
      </c>
      <c r="I12" s="38">
        <v>6</v>
      </c>
      <c r="J12" s="38">
        <f t="shared" si="2"/>
        <v>15</v>
      </c>
      <c r="K12" s="38" t="s">
        <v>160</v>
      </c>
      <c r="L12" s="38">
        <v>1</v>
      </c>
      <c r="M12" s="38">
        <f t="shared" si="3"/>
        <v>16</v>
      </c>
      <c r="N12" s="38">
        <v>8</v>
      </c>
      <c r="O12" s="38">
        <v>7.5</v>
      </c>
      <c r="P12" s="38">
        <f t="shared" si="4"/>
        <v>23.5</v>
      </c>
      <c r="Q12" s="38">
        <v>35.020000000000003</v>
      </c>
      <c r="R12" s="38">
        <v>6</v>
      </c>
      <c r="S12" s="38">
        <f t="shared" si="5"/>
        <v>29.5</v>
      </c>
      <c r="T12" s="38">
        <v>8</v>
      </c>
      <c r="U12" s="59"/>
    </row>
    <row r="13" spans="1:21" ht="14.4">
      <c r="A13" s="79" t="s">
        <v>102</v>
      </c>
      <c r="B13" s="38">
        <v>55.92</v>
      </c>
      <c r="C13" s="38">
        <v>2</v>
      </c>
      <c r="D13" s="38">
        <f t="shared" si="0"/>
        <v>2</v>
      </c>
      <c r="E13" s="38">
        <v>57.44</v>
      </c>
      <c r="F13" s="38">
        <v>8</v>
      </c>
      <c r="G13" s="38">
        <f t="shared" si="1"/>
        <v>10</v>
      </c>
      <c r="H13" s="38" t="s">
        <v>161</v>
      </c>
      <c r="I13" s="38">
        <v>2</v>
      </c>
      <c r="J13" s="38">
        <f t="shared" si="2"/>
        <v>12</v>
      </c>
      <c r="K13" s="38" t="s">
        <v>162</v>
      </c>
      <c r="L13" s="38">
        <v>5</v>
      </c>
      <c r="M13" s="38">
        <f t="shared" si="3"/>
        <v>17</v>
      </c>
      <c r="N13" s="38">
        <v>8</v>
      </c>
      <c r="O13" s="38">
        <v>7.5</v>
      </c>
      <c r="P13" s="38">
        <f t="shared" si="4"/>
        <v>24.5</v>
      </c>
      <c r="Q13" s="38" t="s">
        <v>163</v>
      </c>
      <c r="R13" s="38">
        <v>2</v>
      </c>
      <c r="S13" s="38">
        <f t="shared" si="5"/>
        <v>26.5</v>
      </c>
      <c r="T13" s="38">
        <v>9</v>
      </c>
      <c r="U13" s="60"/>
    </row>
    <row r="14" spans="1:21" ht="14.4">
      <c r="A14" s="79" t="s">
        <v>19</v>
      </c>
      <c r="B14" s="38">
        <v>53.23</v>
      </c>
      <c r="C14" s="38">
        <v>5</v>
      </c>
      <c r="D14" s="38">
        <f t="shared" si="0"/>
        <v>5</v>
      </c>
      <c r="E14" s="38">
        <v>0</v>
      </c>
      <c r="F14" s="38">
        <v>0</v>
      </c>
      <c r="G14" s="38">
        <f t="shared" si="1"/>
        <v>5</v>
      </c>
      <c r="H14" s="38" t="s">
        <v>164</v>
      </c>
      <c r="I14" s="38">
        <v>2</v>
      </c>
      <c r="J14" s="38">
        <f t="shared" si="2"/>
        <v>7</v>
      </c>
      <c r="K14" s="38" t="s">
        <v>165</v>
      </c>
      <c r="L14" s="38">
        <v>2</v>
      </c>
      <c r="M14" s="38">
        <f t="shared" si="3"/>
        <v>9</v>
      </c>
      <c r="N14" s="38">
        <v>11</v>
      </c>
      <c r="O14" s="38">
        <v>10</v>
      </c>
      <c r="P14" s="38">
        <f t="shared" si="4"/>
        <v>19</v>
      </c>
      <c r="Q14" s="38" t="s">
        <v>166</v>
      </c>
      <c r="R14" s="38">
        <v>7</v>
      </c>
      <c r="S14" s="38">
        <f t="shared" si="5"/>
        <v>26</v>
      </c>
      <c r="T14" s="38">
        <v>10</v>
      </c>
      <c r="U14" s="61"/>
    </row>
    <row r="15" spans="1:21" ht="14.4">
      <c r="A15" s="79" t="s">
        <v>103</v>
      </c>
      <c r="B15" s="38">
        <v>55.6</v>
      </c>
      <c r="C15" s="38">
        <v>3</v>
      </c>
      <c r="D15" s="38">
        <f t="shared" si="0"/>
        <v>3</v>
      </c>
      <c r="E15" s="38" t="s">
        <v>167</v>
      </c>
      <c r="F15" s="38">
        <v>6</v>
      </c>
      <c r="G15" s="38">
        <f t="shared" si="1"/>
        <v>9</v>
      </c>
      <c r="H15" s="38" t="s">
        <v>168</v>
      </c>
      <c r="I15" s="38">
        <v>2</v>
      </c>
      <c r="J15" s="38">
        <f t="shared" si="2"/>
        <v>11</v>
      </c>
      <c r="K15" s="38" t="s">
        <v>169</v>
      </c>
      <c r="L15" s="38">
        <v>4</v>
      </c>
      <c r="M15" s="38">
        <f t="shared" si="3"/>
        <v>15</v>
      </c>
      <c r="N15" s="38">
        <v>7</v>
      </c>
      <c r="O15" s="38">
        <v>5.5</v>
      </c>
      <c r="P15" s="38">
        <f t="shared" si="4"/>
        <v>20.5</v>
      </c>
      <c r="Q15" s="38">
        <v>47.04</v>
      </c>
      <c r="R15" s="38">
        <v>3</v>
      </c>
      <c r="S15" s="38">
        <f t="shared" si="5"/>
        <v>23.5</v>
      </c>
      <c r="T15" s="38">
        <v>11</v>
      </c>
      <c r="U15" s="61"/>
    </row>
    <row r="16" spans="1:21" ht="14.4">
      <c r="A16" s="79" t="s">
        <v>33</v>
      </c>
      <c r="B16" s="38">
        <v>51.38</v>
      </c>
      <c r="C16" s="38">
        <v>7</v>
      </c>
      <c r="D16" s="38">
        <f t="shared" si="0"/>
        <v>7</v>
      </c>
      <c r="E16" s="38">
        <v>0</v>
      </c>
      <c r="F16" s="38">
        <v>0</v>
      </c>
      <c r="G16" s="38">
        <f t="shared" si="1"/>
        <v>7</v>
      </c>
      <c r="H16" s="38" t="s">
        <v>170</v>
      </c>
      <c r="I16" s="38">
        <v>6</v>
      </c>
      <c r="J16" s="38">
        <f t="shared" si="2"/>
        <v>13</v>
      </c>
      <c r="K16" s="38" t="s">
        <v>171</v>
      </c>
      <c r="L16" s="38">
        <v>6</v>
      </c>
      <c r="M16" s="38">
        <f t="shared" si="3"/>
        <v>19</v>
      </c>
      <c r="N16" s="38" t="s">
        <v>172</v>
      </c>
      <c r="O16" s="38">
        <v>0</v>
      </c>
      <c r="P16" s="38">
        <f t="shared" si="4"/>
        <v>19</v>
      </c>
      <c r="Q16" s="38">
        <v>38.85</v>
      </c>
      <c r="R16" s="38">
        <v>4</v>
      </c>
      <c r="S16" s="38">
        <f t="shared" si="5"/>
        <v>23</v>
      </c>
      <c r="T16" s="38">
        <v>12</v>
      </c>
      <c r="U16" s="60"/>
    </row>
    <row r="17" spans="1:21" ht="14.4">
      <c r="A17" s="62"/>
      <c r="B17" s="62"/>
      <c r="C17" s="62"/>
      <c r="D17" s="62"/>
      <c r="E17" s="62"/>
      <c r="F17" s="62"/>
      <c r="G17" s="62"/>
      <c r="H17" s="62"/>
      <c r="I17" s="62"/>
      <c r="J17" s="62"/>
      <c r="K17" s="62"/>
      <c r="L17" s="62"/>
      <c r="M17" s="62"/>
      <c r="N17" s="62"/>
      <c r="O17" s="62"/>
      <c r="P17" s="62"/>
      <c r="Q17" s="62"/>
      <c r="R17" s="62"/>
      <c r="S17" s="62"/>
      <c r="T17" s="62"/>
    </row>
    <row r="18" spans="1:21" ht="14.4">
      <c r="A18" s="118" t="s">
        <v>173</v>
      </c>
      <c r="B18" s="118"/>
      <c r="C18" s="118"/>
      <c r="D18" s="118"/>
      <c r="E18" s="118"/>
      <c r="F18" s="118"/>
      <c r="G18" s="118"/>
      <c r="H18" s="118"/>
      <c r="I18" s="118"/>
      <c r="J18" s="118"/>
      <c r="K18" s="118"/>
      <c r="L18" s="118"/>
      <c r="M18" s="118"/>
      <c r="N18" s="118"/>
      <c r="O18" s="118"/>
      <c r="P18" s="118"/>
      <c r="Q18" s="118"/>
      <c r="R18" s="118"/>
      <c r="S18" s="118"/>
      <c r="T18" s="118"/>
      <c r="U18" s="118"/>
    </row>
    <row r="19" spans="1:21" ht="14.4">
      <c r="E19" s="118"/>
      <c r="F19" s="118"/>
      <c r="G19" s="122"/>
      <c r="H19" s="122"/>
      <c r="I19" s="118"/>
    </row>
    <row r="21" spans="1:21" ht="14.4">
      <c r="E21" s="118" t="s">
        <v>104</v>
      </c>
      <c r="F21" s="118"/>
      <c r="G21" s="118"/>
      <c r="H21" s="118"/>
      <c r="I21" s="118"/>
    </row>
    <row r="22" spans="1:21" ht="28.8">
      <c r="E22" s="64" t="s">
        <v>105</v>
      </c>
      <c r="F22" s="118" t="s">
        <v>106</v>
      </c>
      <c r="G22" s="118"/>
      <c r="H22" s="64" t="s">
        <v>107</v>
      </c>
    </row>
    <row r="23" spans="1:21" ht="28.8">
      <c r="E23" s="64" t="s">
        <v>108</v>
      </c>
      <c r="F23" s="64" t="s">
        <v>109</v>
      </c>
      <c r="G23" s="64" t="s">
        <v>110</v>
      </c>
      <c r="H23" s="64" t="s">
        <v>111</v>
      </c>
      <c r="I23" s="64" t="s">
        <v>112</v>
      </c>
      <c r="K23" s="64" t="s">
        <v>113</v>
      </c>
    </row>
    <row r="25" spans="1:21" ht="14.4">
      <c r="E25" s="118" t="s">
        <v>114</v>
      </c>
      <c r="F25" s="118"/>
      <c r="G25" s="118"/>
      <c r="H25" s="118"/>
      <c r="I25" s="118"/>
      <c r="J25" s="118"/>
      <c r="K25" s="118"/>
      <c r="L25" s="118"/>
      <c r="M25" s="118"/>
      <c r="N25" s="118"/>
      <c r="O25" s="118"/>
      <c r="P25" s="118"/>
      <c r="Q25" s="118"/>
      <c r="R25" s="118"/>
      <c r="S25" s="118"/>
      <c r="T25" s="118"/>
    </row>
    <row r="27" spans="1:21" ht="14.4">
      <c r="E27" s="118"/>
      <c r="F27" s="118"/>
      <c r="G27" s="118"/>
      <c r="H27" s="118"/>
      <c r="I27" s="118"/>
      <c r="J27" s="118"/>
      <c r="K27" s="118"/>
      <c r="L27" s="118"/>
      <c r="M27" s="118"/>
    </row>
    <row r="29" spans="1:21" ht="14.4">
      <c r="I29" s="118"/>
      <c r="J29" s="118"/>
      <c r="K29" s="118"/>
      <c r="L29" s="118"/>
      <c r="M29" s="118"/>
      <c r="N29" s="118"/>
    </row>
    <row r="31" spans="1:21" ht="14.4">
      <c r="I31" s="118"/>
      <c r="J31" s="118"/>
      <c r="K31" s="118"/>
      <c r="L31" s="118"/>
      <c r="M31" s="118"/>
      <c r="N31" s="118"/>
    </row>
    <row r="33" spans="9:14" ht="14.4">
      <c r="I33" s="118"/>
      <c r="J33" s="118"/>
      <c r="K33" s="118"/>
      <c r="L33" s="118"/>
      <c r="M33" s="118"/>
      <c r="N33" s="118"/>
    </row>
    <row r="35" spans="9:14" ht="14.4">
      <c r="I35" s="118"/>
      <c r="J35" s="118"/>
      <c r="K35" s="118"/>
      <c r="L35" s="118"/>
      <c r="M35" s="118"/>
    </row>
  </sheetData>
  <sheetProtection password="DF23" sheet="1" objects="1" scenarios="1"/>
  <mergeCells count="30">
    <mergeCell ref="I35:M35"/>
    <mergeCell ref="A18:U18"/>
    <mergeCell ref="E19:F19"/>
    <mergeCell ref="G19:I19"/>
    <mergeCell ref="E21:I21"/>
    <mergeCell ref="F22:G22"/>
    <mergeCell ref="E25:T25"/>
    <mergeCell ref="E27:H27"/>
    <mergeCell ref="I27:M27"/>
    <mergeCell ref="I29:N29"/>
    <mergeCell ref="I31:N31"/>
    <mergeCell ref="I33:N33"/>
    <mergeCell ref="Q3:S3"/>
    <mergeCell ref="B2:D2"/>
    <mergeCell ref="E2:G2"/>
    <mergeCell ref="H2:J2"/>
    <mergeCell ref="K2:M2"/>
    <mergeCell ref="N2:P2"/>
    <mergeCell ref="Q2:S2"/>
    <mergeCell ref="B3:D3"/>
    <mergeCell ref="E3:G3"/>
    <mergeCell ref="H3:J3"/>
    <mergeCell ref="K3:M3"/>
    <mergeCell ref="N3:P3"/>
    <mergeCell ref="Q1:S1"/>
    <mergeCell ref="B1:D1"/>
    <mergeCell ref="E1:G1"/>
    <mergeCell ref="H1:J1"/>
    <mergeCell ref="K1:M1"/>
    <mergeCell ref="N1:P1"/>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sheetPr codeName="Sheet8"/>
  <dimension ref="A1:T76"/>
  <sheetViews>
    <sheetView showGridLines="0" showRowColHeaders="0" workbookViewId="0">
      <selection sqref="A1:XFD1048576"/>
    </sheetView>
  </sheetViews>
  <sheetFormatPr defaultColWidth="17.109375" defaultRowHeight="18.600000000000001" customHeight="1"/>
  <cols>
    <col min="1" max="1" width="27.44140625" style="64" customWidth="1"/>
    <col min="2" max="2" width="25.88671875" style="64" customWidth="1"/>
    <col min="3" max="3" width="6.6640625" style="64" customWidth="1"/>
    <col min="4" max="4" width="8" style="64" customWidth="1"/>
    <col min="5" max="5" width="17.109375" style="64"/>
    <col min="6" max="6" width="8.33203125" style="64" customWidth="1"/>
    <col min="7" max="7" width="7" style="64" customWidth="1"/>
    <col min="8" max="8" width="16.88671875" style="64" customWidth="1"/>
    <col min="9" max="9" width="6.88671875" style="64" customWidth="1"/>
    <col min="10" max="10" width="7.88671875" style="64" customWidth="1"/>
    <col min="11" max="11" width="17.6640625" style="64" customWidth="1"/>
    <col min="12" max="12" width="6.109375" style="64" customWidth="1"/>
    <col min="13" max="13" width="7.88671875" style="64" customWidth="1"/>
    <col min="14" max="14" width="19.44140625" style="64" customWidth="1"/>
    <col min="15" max="15" width="7.6640625" style="64" customWidth="1"/>
    <col min="16" max="16" width="8.33203125" style="64" customWidth="1"/>
    <col min="17" max="17" width="21.6640625" style="64" customWidth="1"/>
    <col min="18" max="18" width="7" style="64" customWidth="1"/>
    <col min="19" max="19" width="7.33203125" style="64" customWidth="1"/>
    <col min="20" max="20" width="9" style="64" customWidth="1"/>
    <col min="21" max="16384" width="17.109375" style="64"/>
  </cols>
  <sheetData>
    <row r="1" spans="1:20" ht="18.600000000000001" customHeight="1">
      <c r="A1" s="117" t="s">
        <v>60</v>
      </c>
      <c r="B1" s="117"/>
      <c r="C1" s="117"/>
      <c r="D1" s="117"/>
      <c r="E1" s="117"/>
      <c r="F1" s="117"/>
      <c r="G1" s="117"/>
      <c r="H1" s="117"/>
      <c r="I1" s="117"/>
      <c r="J1" s="117"/>
      <c r="K1" s="117"/>
      <c r="L1" s="117"/>
      <c r="M1" s="117"/>
      <c r="N1" s="117"/>
      <c r="O1" s="117"/>
      <c r="P1" s="117"/>
      <c r="Q1" s="117"/>
      <c r="R1" s="117"/>
      <c r="S1" s="117"/>
      <c r="T1" s="117"/>
    </row>
    <row r="2" spans="1:20" ht="18.600000000000001" customHeight="1">
      <c r="A2" s="102" t="s">
        <v>61</v>
      </c>
      <c r="B2" s="104" t="s">
        <v>34</v>
      </c>
      <c r="C2" s="105"/>
      <c r="D2" s="106"/>
      <c r="E2" s="104" t="s">
        <v>35</v>
      </c>
      <c r="F2" s="105"/>
      <c r="G2" s="106"/>
      <c r="H2" s="93" t="s">
        <v>36</v>
      </c>
      <c r="I2" s="94"/>
      <c r="J2" s="95"/>
      <c r="K2" s="93" t="s">
        <v>37</v>
      </c>
      <c r="L2" s="94"/>
      <c r="M2" s="95"/>
      <c r="N2" s="93" t="s">
        <v>38</v>
      </c>
      <c r="O2" s="94"/>
      <c r="P2" s="95"/>
      <c r="Q2" s="93" t="s">
        <v>39</v>
      </c>
      <c r="R2" s="94"/>
      <c r="S2" s="95"/>
      <c r="T2" s="31"/>
    </row>
    <row r="3" spans="1:20" ht="18.600000000000001" customHeight="1">
      <c r="A3" s="103"/>
      <c r="B3" s="90" t="s">
        <v>62</v>
      </c>
      <c r="C3" s="91"/>
      <c r="D3" s="92"/>
      <c r="E3" s="90" t="s">
        <v>63</v>
      </c>
      <c r="F3" s="91"/>
      <c r="G3" s="92"/>
      <c r="H3" s="90" t="s">
        <v>64</v>
      </c>
      <c r="I3" s="91"/>
      <c r="J3" s="92"/>
      <c r="K3" s="90" t="s">
        <v>65</v>
      </c>
      <c r="L3" s="91"/>
      <c r="M3" s="92"/>
      <c r="N3" s="90" t="s">
        <v>66</v>
      </c>
      <c r="O3" s="91"/>
      <c r="P3" s="92"/>
      <c r="Q3" s="90" t="s">
        <v>67</v>
      </c>
      <c r="R3" s="91"/>
      <c r="S3" s="92"/>
      <c r="T3" s="32"/>
    </row>
    <row r="4" spans="1:20" ht="18.600000000000001" customHeight="1">
      <c r="A4" s="103"/>
      <c r="B4" s="96" t="s">
        <v>68</v>
      </c>
      <c r="C4" s="97"/>
      <c r="D4" s="98"/>
      <c r="E4" s="96" t="s">
        <v>68</v>
      </c>
      <c r="F4" s="97"/>
      <c r="G4" s="98"/>
      <c r="H4" s="99" t="s">
        <v>69</v>
      </c>
      <c r="I4" s="107"/>
      <c r="J4" s="108"/>
      <c r="K4" s="96" t="s">
        <v>68</v>
      </c>
      <c r="L4" s="97"/>
      <c r="M4" s="98"/>
      <c r="N4" s="99" t="s">
        <v>70</v>
      </c>
      <c r="O4" s="97"/>
      <c r="P4" s="98"/>
      <c r="Q4" s="99" t="s">
        <v>70</v>
      </c>
      <c r="R4" s="100"/>
      <c r="S4" s="101"/>
      <c r="T4" s="32"/>
    </row>
    <row r="5" spans="1:20" ht="18.600000000000001" customHeight="1">
      <c r="A5" s="33"/>
      <c r="B5" s="34" t="s">
        <v>71</v>
      </c>
      <c r="C5" s="35" t="s">
        <v>72</v>
      </c>
      <c r="D5" s="36" t="s">
        <v>73</v>
      </c>
      <c r="E5" s="34" t="s">
        <v>71</v>
      </c>
      <c r="F5" s="35" t="s">
        <v>72</v>
      </c>
      <c r="G5" s="36" t="s">
        <v>73</v>
      </c>
      <c r="H5" s="34" t="s">
        <v>71</v>
      </c>
      <c r="I5" s="35" t="s">
        <v>72</v>
      </c>
      <c r="J5" s="36" t="s">
        <v>73</v>
      </c>
      <c r="K5" s="34" t="s">
        <v>71</v>
      </c>
      <c r="L5" s="35" t="s">
        <v>72</v>
      </c>
      <c r="M5" s="36" t="s">
        <v>73</v>
      </c>
      <c r="N5" s="34" t="s">
        <v>71</v>
      </c>
      <c r="O5" s="35" t="s">
        <v>72</v>
      </c>
      <c r="P5" s="36" t="s">
        <v>73</v>
      </c>
      <c r="Q5" s="34" t="s">
        <v>71</v>
      </c>
      <c r="R5" s="35" t="s">
        <v>72</v>
      </c>
      <c r="S5" s="36" t="s">
        <v>73</v>
      </c>
      <c r="T5" s="37" t="s">
        <v>74</v>
      </c>
    </row>
    <row r="6" spans="1:20" ht="18.600000000000001" customHeight="1">
      <c r="A6" s="83" t="s">
        <v>0</v>
      </c>
      <c r="B6" s="38">
        <v>59</v>
      </c>
      <c r="C6" s="39">
        <v>1</v>
      </c>
      <c r="D6" s="39">
        <f t="shared" ref="D6:D11" si="0">C6</f>
        <v>1</v>
      </c>
      <c r="E6" s="38" t="s">
        <v>174</v>
      </c>
      <c r="F6" s="38">
        <v>4</v>
      </c>
      <c r="G6" s="38">
        <f t="shared" ref="G6:G11" si="1">F6+D6</f>
        <v>5</v>
      </c>
      <c r="H6" s="38" t="s">
        <v>175</v>
      </c>
      <c r="I6" s="38">
        <v>6</v>
      </c>
      <c r="J6" s="38">
        <f t="shared" ref="J6:J11" si="2">I6+G6</f>
        <v>11</v>
      </c>
      <c r="K6" s="38" t="s">
        <v>176</v>
      </c>
      <c r="L6" s="38">
        <v>4</v>
      </c>
      <c r="M6" s="38">
        <f t="shared" ref="M6:M11" si="3">L6+J6</f>
        <v>15</v>
      </c>
      <c r="N6" s="38">
        <v>5</v>
      </c>
      <c r="O6" s="38">
        <v>5</v>
      </c>
      <c r="P6" s="38">
        <f t="shared" ref="P6:P11" si="4">O6+M6</f>
        <v>20</v>
      </c>
      <c r="Q6" s="38" t="s">
        <v>177</v>
      </c>
      <c r="R6" s="38">
        <v>6</v>
      </c>
      <c r="S6" s="38">
        <f t="shared" ref="S6:S11" si="5">R6+P6</f>
        <v>26</v>
      </c>
      <c r="T6" s="40">
        <v>3</v>
      </c>
    </row>
    <row r="7" spans="1:20" ht="18.600000000000001" customHeight="1">
      <c r="A7" s="79" t="s">
        <v>1</v>
      </c>
      <c r="B7" s="38" t="s">
        <v>178</v>
      </c>
      <c r="C7" s="39">
        <v>6</v>
      </c>
      <c r="D7" s="39">
        <f t="shared" si="0"/>
        <v>6</v>
      </c>
      <c r="E7" s="38">
        <v>38.71</v>
      </c>
      <c r="F7" s="38">
        <v>5</v>
      </c>
      <c r="G7" s="38">
        <f t="shared" si="1"/>
        <v>11</v>
      </c>
      <c r="H7" s="38" t="s">
        <v>179</v>
      </c>
      <c r="I7" s="38">
        <v>5</v>
      </c>
      <c r="J7" s="38">
        <f t="shared" si="2"/>
        <v>16</v>
      </c>
      <c r="K7" s="38" t="s">
        <v>180</v>
      </c>
      <c r="L7" s="38">
        <v>5</v>
      </c>
      <c r="M7" s="38">
        <f t="shared" si="3"/>
        <v>21</v>
      </c>
      <c r="N7" s="38">
        <v>6</v>
      </c>
      <c r="O7" s="38">
        <v>6</v>
      </c>
      <c r="P7" s="38">
        <f t="shared" si="4"/>
        <v>27</v>
      </c>
      <c r="Q7" s="38">
        <v>1</v>
      </c>
      <c r="R7" s="38">
        <v>2</v>
      </c>
      <c r="S7" s="38">
        <f t="shared" si="5"/>
        <v>29</v>
      </c>
      <c r="T7" s="41">
        <v>1</v>
      </c>
    </row>
    <row r="8" spans="1:20" ht="18.600000000000001" customHeight="1">
      <c r="A8" s="79" t="s">
        <v>2</v>
      </c>
      <c r="B8" s="38" t="s">
        <v>181</v>
      </c>
      <c r="C8" s="39">
        <v>3</v>
      </c>
      <c r="D8" s="39">
        <f t="shared" si="0"/>
        <v>3</v>
      </c>
      <c r="E8" s="38">
        <v>34.08</v>
      </c>
      <c r="F8" s="38">
        <v>6</v>
      </c>
      <c r="G8" s="38">
        <f t="shared" si="1"/>
        <v>9</v>
      </c>
      <c r="H8" s="38" t="s">
        <v>182</v>
      </c>
      <c r="I8" s="38">
        <v>4</v>
      </c>
      <c r="J8" s="38">
        <f t="shared" si="2"/>
        <v>13</v>
      </c>
      <c r="K8" s="38" t="s">
        <v>183</v>
      </c>
      <c r="L8" s="38">
        <v>6</v>
      </c>
      <c r="M8" s="38">
        <f t="shared" si="3"/>
        <v>19</v>
      </c>
      <c r="N8" s="38">
        <v>3</v>
      </c>
      <c r="O8" s="38">
        <v>3.5</v>
      </c>
      <c r="P8" s="38">
        <f t="shared" si="4"/>
        <v>22.5</v>
      </c>
      <c r="Q8" s="38" t="s">
        <v>184</v>
      </c>
      <c r="R8" s="38">
        <v>5</v>
      </c>
      <c r="S8" s="38">
        <f t="shared" si="5"/>
        <v>27.5</v>
      </c>
      <c r="T8" s="41">
        <v>2</v>
      </c>
    </row>
    <row r="9" spans="1:20" ht="18.600000000000001" customHeight="1">
      <c r="A9" s="79" t="s">
        <v>3</v>
      </c>
      <c r="B9" s="38" t="s">
        <v>185</v>
      </c>
      <c r="C9" s="39">
        <v>2</v>
      </c>
      <c r="D9" s="39">
        <f t="shared" si="0"/>
        <v>2</v>
      </c>
      <c r="E9" s="38" t="s">
        <v>186</v>
      </c>
      <c r="F9" s="38">
        <v>2</v>
      </c>
      <c r="G9" s="38">
        <f t="shared" si="1"/>
        <v>4</v>
      </c>
      <c r="H9" s="42" t="s">
        <v>187</v>
      </c>
      <c r="I9" s="42">
        <v>2</v>
      </c>
      <c r="J9" s="38">
        <f t="shared" si="2"/>
        <v>6</v>
      </c>
      <c r="K9" s="38" t="s">
        <v>188</v>
      </c>
      <c r="L9" s="38">
        <v>2</v>
      </c>
      <c r="M9" s="38">
        <f t="shared" si="3"/>
        <v>8</v>
      </c>
      <c r="N9" s="38">
        <v>0</v>
      </c>
      <c r="O9" s="38">
        <v>0</v>
      </c>
      <c r="P9" s="38">
        <f t="shared" si="4"/>
        <v>8</v>
      </c>
      <c r="Q9" s="38" t="s">
        <v>189</v>
      </c>
      <c r="R9" s="38">
        <v>4</v>
      </c>
      <c r="S9" s="38">
        <f t="shared" si="5"/>
        <v>12</v>
      </c>
      <c r="T9" s="38">
        <v>5</v>
      </c>
    </row>
    <row r="10" spans="1:20" ht="18.600000000000001" customHeight="1">
      <c r="A10" s="83" t="s">
        <v>4</v>
      </c>
      <c r="B10" s="38">
        <v>39</v>
      </c>
      <c r="C10" s="39">
        <v>4</v>
      </c>
      <c r="D10" s="39">
        <f t="shared" si="0"/>
        <v>4</v>
      </c>
      <c r="E10" s="38" t="s">
        <v>190</v>
      </c>
      <c r="F10" s="38">
        <v>1</v>
      </c>
      <c r="G10" s="38">
        <f t="shared" si="1"/>
        <v>5</v>
      </c>
      <c r="H10" s="38" t="s">
        <v>191</v>
      </c>
      <c r="I10" s="38">
        <v>3</v>
      </c>
      <c r="J10" s="38">
        <f t="shared" si="2"/>
        <v>8</v>
      </c>
      <c r="K10" s="38" t="s">
        <v>192</v>
      </c>
      <c r="L10" s="38">
        <v>3</v>
      </c>
      <c r="M10" s="38">
        <f t="shared" si="3"/>
        <v>11</v>
      </c>
      <c r="N10" s="38">
        <v>3</v>
      </c>
      <c r="O10" s="38">
        <v>3.5</v>
      </c>
      <c r="P10" s="38">
        <f t="shared" si="4"/>
        <v>14.5</v>
      </c>
      <c r="Q10" s="38">
        <v>2</v>
      </c>
      <c r="R10" s="38">
        <v>3</v>
      </c>
      <c r="S10" s="38">
        <f t="shared" si="5"/>
        <v>17.5</v>
      </c>
      <c r="T10" s="38">
        <v>4</v>
      </c>
    </row>
    <row r="11" spans="1:20" ht="18.600000000000001" customHeight="1">
      <c r="A11" s="79" t="s">
        <v>5</v>
      </c>
      <c r="B11" s="38">
        <v>38</v>
      </c>
      <c r="C11" s="39">
        <v>5</v>
      </c>
      <c r="D11" s="39">
        <f t="shared" si="0"/>
        <v>5</v>
      </c>
      <c r="E11" s="38" t="s">
        <v>193</v>
      </c>
      <c r="F11" s="38">
        <v>3</v>
      </c>
      <c r="G11" s="38">
        <f t="shared" si="1"/>
        <v>8</v>
      </c>
      <c r="H11" s="42" t="s">
        <v>194</v>
      </c>
      <c r="I11" s="42">
        <v>1</v>
      </c>
      <c r="J11" s="38">
        <f t="shared" si="2"/>
        <v>9</v>
      </c>
      <c r="K11" s="39" t="s">
        <v>195</v>
      </c>
      <c r="L11" s="38"/>
      <c r="M11" s="38">
        <f t="shared" si="3"/>
        <v>9</v>
      </c>
      <c r="N11" s="38"/>
      <c r="O11" s="38"/>
      <c r="P11" s="38">
        <f t="shared" si="4"/>
        <v>9</v>
      </c>
      <c r="Q11" s="38"/>
      <c r="R11" s="38"/>
      <c r="S11" s="38">
        <f t="shared" si="5"/>
        <v>9</v>
      </c>
      <c r="T11" s="38">
        <v>6</v>
      </c>
    </row>
    <row r="12" spans="1:20" ht="18.600000000000001" customHeight="1">
      <c r="A12" s="102" t="s">
        <v>75</v>
      </c>
      <c r="B12" s="104" t="s">
        <v>76</v>
      </c>
      <c r="C12" s="109"/>
      <c r="D12" s="110"/>
      <c r="E12" s="104" t="s">
        <v>43</v>
      </c>
      <c r="F12" s="105"/>
      <c r="G12" s="106"/>
      <c r="H12" s="93" t="s">
        <v>41</v>
      </c>
      <c r="I12" s="94"/>
      <c r="J12" s="95"/>
      <c r="K12" s="93" t="s">
        <v>42</v>
      </c>
      <c r="L12" s="94"/>
      <c r="M12" s="95"/>
      <c r="N12" s="93" t="s">
        <v>40</v>
      </c>
      <c r="O12" s="94"/>
      <c r="P12" s="95"/>
      <c r="Q12" s="93" t="s">
        <v>39</v>
      </c>
      <c r="R12" s="94"/>
      <c r="S12" s="112"/>
      <c r="T12" s="31"/>
    </row>
    <row r="13" spans="1:20" ht="18.600000000000001" customHeight="1">
      <c r="A13" s="103"/>
      <c r="B13" s="90" t="s">
        <v>62</v>
      </c>
      <c r="C13" s="115"/>
      <c r="D13" s="116"/>
      <c r="E13" s="90" t="s">
        <v>77</v>
      </c>
      <c r="F13" s="91"/>
      <c r="G13" s="92"/>
      <c r="H13" s="90" t="s">
        <v>78</v>
      </c>
      <c r="I13" s="91"/>
      <c r="J13" s="92"/>
      <c r="K13" s="90" t="s">
        <v>79</v>
      </c>
      <c r="L13" s="91"/>
      <c r="M13" s="92"/>
      <c r="N13" s="90" t="s">
        <v>80</v>
      </c>
      <c r="O13" s="91"/>
      <c r="P13" s="92"/>
      <c r="Q13" s="90" t="s">
        <v>67</v>
      </c>
      <c r="R13" s="91"/>
      <c r="S13" s="92"/>
      <c r="T13" s="32"/>
    </row>
    <row r="14" spans="1:20" ht="18.600000000000001" customHeight="1">
      <c r="A14" s="103"/>
      <c r="B14" s="96" t="s">
        <v>68</v>
      </c>
      <c r="C14" s="113"/>
      <c r="D14" s="114"/>
      <c r="E14" s="99" t="s">
        <v>69</v>
      </c>
      <c r="F14" s="97"/>
      <c r="G14" s="98"/>
      <c r="H14" s="99" t="s">
        <v>69</v>
      </c>
      <c r="I14" s="107"/>
      <c r="J14" s="108"/>
      <c r="K14" s="96" t="s">
        <v>68</v>
      </c>
      <c r="L14" s="97"/>
      <c r="M14" s="98"/>
      <c r="N14" s="96" t="s">
        <v>68</v>
      </c>
      <c r="O14" s="97"/>
      <c r="P14" s="98"/>
      <c r="Q14" s="99" t="s">
        <v>70</v>
      </c>
      <c r="R14" s="100"/>
      <c r="S14" s="101"/>
      <c r="T14" s="32"/>
    </row>
    <row r="15" spans="1:20" ht="18.600000000000001" customHeight="1">
      <c r="A15" s="33"/>
      <c r="B15" s="34" t="s">
        <v>71</v>
      </c>
      <c r="C15" s="35" t="s">
        <v>72</v>
      </c>
      <c r="D15" s="36" t="s">
        <v>73</v>
      </c>
      <c r="E15" s="34" t="s">
        <v>71</v>
      </c>
      <c r="F15" s="35" t="s">
        <v>72</v>
      </c>
      <c r="G15" s="36" t="s">
        <v>73</v>
      </c>
      <c r="H15" s="34" t="s">
        <v>71</v>
      </c>
      <c r="I15" s="35" t="s">
        <v>72</v>
      </c>
      <c r="J15" s="36" t="s">
        <v>73</v>
      </c>
      <c r="K15" s="34" t="s">
        <v>71</v>
      </c>
      <c r="L15" s="35" t="s">
        <v>72</v>
      </c>
      <c r="M15" s="36" t="s">
        <v>73</v>
      </c>
      <c r="N15" s="34" t="s">
        <v>71</v>
      </c>
      <c r="O15" s="35" t="s">
        <v>72</v>
      </c>
      <c r="P15" s="36" t="s">
        <v>73</v>
      </c>
      <c r="Q15" s="34" t="s">
        <v>71</v>
      </c>
      <c r="R15" s="35" t="s">
        <v>72</v>
      </c>
      <c r="S15" s="36" t="s">
        <v>73</v>
      </c>
      <c r="T15" s="37" t="s">
        <v>74</v>
      </c>
    </row>
    <row r="16" spans="1:20" ht="18.600000000000001" customHeight="1">
      <c r="A16" s="79" t="s">
        <v>10</v>
      </c>
      <c r="B16" s="38" t="s">
        <v>196</v>
      </c>
      <c r="C16" s="39">
        <v>5</v>
      </c>
      <c r="D16" s="39">
        <f t="shared" ref="D16:D21" si="6">C16</f>
        <v>5</v>
      </c>
      <c r="E16" s="38" t="s">
        <v>197</v>
      </c>
      <c r="F16" s="38">
        <v>1</v>
      </c>
      <c r="G16" s="38">
        <f t="shared" ref="G16:G21" si="7">F16+D16</f>
        <v>6</v>
      </c>
      <c r="H16" s="38" t="s">
        <v>198</v>
      </c>
      <c r="I16" s="38">
        <v>6</v>
      </c>
      <c r="J16" s="38">
        <f t="shared" ref="J16:J21" si="8">I16+G16</f>
        <v>12</v>
      </c>
      <c r="K16" s="38">
        <v>44.01</v>
      </c>
      <c r="L16" s="38">
        <v>4</v>
      </c>
      <c r="M16" s="38">
        <f t="shared" ref="M16:M21" si="9">L16+J16</f>
        <v>16</v>
      </c>
      <c r="N16" s="38">
        <v>8</v>
      </c>
      <c r="O16" s="38">
        <v>6</v>
      </c>
      <c r="P16" s="38">
        <f t="shared" ref="P16:P21" si="10">O16+M16</f>
        <v>22</v>
      </c>
      <c r="Q16" s="38" t="s">
        <v>199</v>
      </c>
      <c r="R16" s="38">
        <v>4</v>
      </c>
      <c r="S16" s="38">
        <f t="shared" ref="S16:S21" si="11">R16+P16</f>
        <v>26</v>
      </c>
      <c r="T16" s="41">
        <v>2</v>
      </c>
    </row>
    <row r="17" spans="1:20" ht="18.600000000000001" customHeight="1">
      <c r="A17" s="79" t="s">
        <v>81</v>
      </c>
      <c r="B17" s="38" t="s">
        <v>200</v>
      </c>
      <c r="C17" s="39">
        <v>1</v>
      </c>
      <c r="D17" s="39">
        <f t="shared" si="6"/>
        <v>1</v>
      </c>
      <c r="E17" s="38" t="s">
        <v>201</v>
      </c>
      <c r="F17" s="38">
        <v>2</v>
      </c>
      <c r="G17" s="38">
        <f t="shared" si="7"/>
        <v>3</v>
      </c>
      <c r="H17" s="38" t="s">
        <v>202</v>
      </c>
      <c r="I17" s="38">
        <v>1</v>
      </c>
      <c r="J17" s="38">
        <f t="shared" si="8"/>
        <v>4</v>
      </c>
      <c r="K17" s="38" t="s">
        <v>203</v>
      </c>
      <c r="L17" s="38">
        <v>2</v>
      </c>
      <c r="M17" s="38">
        <f t="shared" si="9"/>
        <v>6</v>
      </c>
      <c r="N17" s="38">
        <v>2</v>
      </c>
      <c r="O17" s="38">
        <v>3</v>
      </c>
      <c r="P17" s="38">
        <f t="shared" si="10"/>
        <v>9</v>
      </c>
      <c r="Q17" s="38" t="s">
        <v>204</v>
      </c>
      <c r="R17" s="38">
        <v>2</v>
      </c>
      <c r="S17" s="38">
        <f t="shared" si="11"/>
        <v>11</v>
      </c>
      <c r="T17" s="38">
        <v>5</v>
      </c>
    </row>
    <row r="18" spans="1:20" ht="18.600000000000001" customHeight="1">
      <c r="A18" s="79" t="s">
        <v>12</v>
      </c>
      <c r="B18" s="38">
        <v>43</v>
      </c>
      <c r="C18" s="43">
        <v>2</v>
      </c>
      <c r="D18" s="39">
        <f t="shared" si="6"/>
        <v>2</v>
      </c>
      <c r="E18" s="38" t="s">
        <v>205</v>
      </c>
      <c r="F18" s="38">
        <v>4</v>
      </c>
      <c r="G18" s="38">
        <f t="shared" si="7"/>
        <v>6</v>
      </c>
      <c r="H18" s="38" t="s">
        <v>206</v>
      </c>
      <c r="I18" s="38">
        <v>4</v>
      </c>
      <c r="J18" s="38">
        <f t="shared" si="8"/>
        <v>10</v>
      </c>
      <c r="K18" s="38" t="s">
        <v>207</v>
      </c>
      <c r="L18" s="38">
        <v>3</v>
      </c>
      <c r="M18" s="38">
        <f t="shared" si="9"/>
        <v>13</v>
      </c>
      <c r="N18" s="38">
        <v>0</v>
      </c>
      <c r="O18" s="38">
        <v>0</v>
      </c>
      <c r="P18" s="38">
        <f t="shared" si="10"/>
        <v>13</v>
      </c>
      <c r="Q18" s="38" t="s">
        <v>208</v>
      </c>
      <c r="R18" s="38">
        <v>3</v>
      </c>
      <c r="S18" s="38">
        <f t="shared" si="11"/>
        <v>16</v>
      </c>
      <c r="T18" s="38">
        <v>4</v>
      </c>
    </row>
    <row r="19" spans="1:20" ht="18.600000000000001" customHeight="1">
      <c r="A19" s="79" t="s">
        <v>13</v>
      </c>
      <c r="B19" s="38">
        <v>43</v>
      </c>
      <c r="C19" s="43">
        <v>3</v>
      </c>
      <c r="D19" s="39">
        <f t="shared" si="6"/>
        <v>3</v>
      </c>
      <c r="E19" s="38" t="s">
        <v>209</v>
      </c>
      <c r="F19" s="38">
        <v>3</v>
      </c>
      <c r="G19" s="38">
        <f t="shared" si="7"/>
        <v>6</v>
      </c>
      <c r="H19" s="38" t="s">
        <v>210</v>
      </c>
      <c r="I19" s="38">
        <v>3</v>
      </c>
      <c r="J19" s="38">
        <f t="shared" si="8"/>
        <v>9</v>
      </c>
      <c r="K19" s="38" t="s">
        <v>211</v>
      </c>
      <c r="L19" s="38">
        <v>1</v>
      </c>
      <c r="M19" s="38">
        <f t="shared" si="9"/>
        <v>10</v>
      </c>
      <c r="N19" s="38" t="s">
        <v>212</v>
      </c>
      <c r="O19" s="38"/>
      <c r="P19" s="38">
        <f t="shared" si="10"/>
        <v>10</v>
      </c>
      <c r="Q19" s="38"/>
      <c r="R19" s="38"/>
      <c r="S19" s="38">
        <f t="shared" si="11"/>
        <v>10</v>
      </c>
      <c r="T19" s="38">
        <v>6</v>
      </c>
    </row>
    <row r="20" spans="1:20" ht="18.600000000000001" customHeight="1">
      <c r="A20" s="79" t="s">
        <v>14</v>
      </c>
      <c r="B20" s="38" t="s">
        <v>213</v>
      </c>
      <c r="C20" s="39">
        <v>4</v>
      </c>
      <c r="D20" s="39">
        <f t="shared" si="6"/>
        <v>4</v>
      </c>
      <c r="E20" s="38" t="s">
        <v>214</v>
      </c>
      <c r="F20" s="38">
        <v>5</v>
      </c>
      <c r="G20" s="38">
        <f t="shared" si="7"/>
        <v>9</v>
      </c>
      <c r="H20" s="38" t="s">
        <v>215</v>
      </c>
      <c r="I20" s="38">
        <v>2</v>
      </c>
      <c r="J20" s="38">
        <f t="shared" si="8"/>
        <v>11</v>
      </c>
      <c r="K20" s="38">
        <v>34</v>
      </c>
      <c r="L20" s="38">
        <v>5</v>
      </c>
      <c r="M20" s="38">
        <f t="shared" si="9"/>
        <v>16</v>
      </c>
      <c r="N20" s="38">
        <v>6</v>
      </c>
      <c r="O20" s="38">
        <v>4.5</v>
      </c>
      <c r="P20" s="38">
        <f t="shared" si="10"/>
        <v>20.5</v>
      </c>
      <c r="Q20" s="38" t="s">
        <v>216</v>
      </c>
      <c r="R20" s="38">
        <v>5</v>
      </c>
      <c r="S20" s="38">
        <f t="shared" si="11"/>
        <v>25.5</v>
      </c>
      <c r="T20" s="40">
        <v>3</v>
      </c>
    </row>
    <row r="21" spans="1:20" ht="18.600000000000001" customHeight="1">
      <c r="A21" s="79" t="s">
        <v>15</v>
      </c>
      <c r="B21" s="38" t="s">
        <v>217</v>
      </c>
      <c r="C21" s="39">
        <v>6</v>
      </c>
      <c r="D21" s="39">
        <f t="shared" si="6"/>
        <v>6</v>
      </c>
      <c r="E21" s="38">
        <v>32.94</v>
      </c>
      <c r="F21" s="38">
        <v>6</v>
      </c>
      <c r="G21" s="38">
        <f t="shared" si="7"/>
        <v>12</v>
      </c>
      <c r="H21" s="38" t="s">
        <v>218</v>
      </c>
      <c r="I21" s="38">
        <v>5</v>
      </c>
      <c r="J21" s="38">
        <f t="shared" si="8"/>
        <v>17</v>
      </c>
      <c r="K21" s="38" t="s">
        <v>219</v>
      </c>
      <c r="L21" s="38">
        <v>6</v>
      </c>
      <c r="M21" s="38">
        <f t="shared" si="9"/>
        <v>23</v>
      </c>
      <c r="N21" s="38">
        <v>6</v>
      </c>
      <c r="O21" s="38">
        <v>4.5</v>
      </c>
      <c r="P21" s="38">
        <f t="shared" si="10"/>
        <v>27.5</v>
      </c>
      <c r="Q21" s="42" t="s">
        <v>220</v>
      </c>
      <c r="R21" s="38">
        <v>6</v>
      </c>
      <c r="S21" s="38">
        <f t="shared" si="11"/>
        <v>33.5</v>
      </c>
      <c r="T21" s="41">
        <v>1</v>
      </c>
    </row>
    <row r="22" spans="1:20" ht="18.600000000000001" customHeight="1">
      <c r="A22" s="102" t="s">
        <v>82</v>
      </c>
      <c r="B22" s="104" t="s">
        <v>76</v>
      </c>
      <c r="C22" s="109"/>
      <c r="D22" s="110"/>
      <c r="E22" s="104" t="s">
        <v>35</v>
      </c>
      <c r="F22" s="105"/>
      <c r="G22" s="106"/>
      <c r="H22" s="93" t="s">
        <v>36</v>
      </c>
      <c r="I22" s="94"/>
      <c r="J22" s="95"/>
      <c r="K22" s="93" t="s">
        <v>37</v>
      </c>
      <c r="L22" s="94"/>
      <c r="M22" s="95"/>
      <c r="N22" s="93" t="s">
        <v>38</v>
      </c>
      <c r="O22" s="94"/>
      <c r="P22" s="95"/>
      <c r="Q22" s="93" t="s">
        <v>39</v>
      </c>
      <c r="R22" s="111"/>
      <c r="S22" s="112"/>
      <c r="T22" s="31"/>
    </row>
    <row r="23" spans="1:20" ht="18.600000000000001" customHeight="1">
      <c r="A23" s="103"/>
      <c r="B23" s="90" t="s">
        <v>62</v>
      </c>
      <c r="C23" s="91"/>
      <c r="D23" s="92"/>
      <c r="E23" s="90" t="s">
        <v>63</v>
      </c>
      <c r="F23" s="91"/>
      <c r="G23" s="92"/>
      <c r="H23" s="90" t="s">
        <v>64</v>
      </c>
      <c r="I23" s="91"/>
      <c r="J23" s="92"/>
      <c r="K23" s="90" t="s">
        <v>65</v>
      </c>
      <c r="L23" s="91"/>
      <c r="M23" s="92"/>
      <c r="N23" s="90" t="s">
        <v>66</v>
      </c>
      <c r="O23" s="91"/>
      <c r="P23" s="92"/>
      <c r="Q23" s="90" t="s">
        <v>67</v>
      </c>
      <c r="R23" s="91"/>
      <c r="S23" s="92"/>
      <c r="T23" s="32"/>
    </row>
    <row r="24" spans="1:20" ht="18.600000000000001" customHeight="1">
      <c r="A24" s="103"/>
      <c r="B24" s="96" t="s">
        <v>68</v>
      </c>
      <c r="C24" s="97"/>
      <c r="D24" s="98"/>
      <c r="E24" s="96" t="s">
        <v>68</v>
      </c>
      <c r="F24" s="97"/>
      <c r="G24" s="98"/>
      <c r="H24" s="99" t="s">
        <v>69</v>
      </c>
      <c r="I24" s="107"/>
      <c r="J24" s="108"/>
      <c r="K24" s="96" t="s">
        <v>68</v>
      </c>
      <c r="L24" s="97"/>
      <c r="M24" s="98"/>
      <c r="N24" s="99" t="s">
        <v>70</v>
      </c>
      <c r="O24" s="97"/>
      <c r="P24" s="98"/>
      <c r="Q24" s="99" t="s">
        <v>70</v>
      </c>
      <c r="R24" s="100"/>
      <c r="S24" s="101"/>
      <c r="T24" s="32"/>
    </row>
    <row r="25" spans="1:20" ht="18.600000000000001" customHeight="1">
      <c r="A25" s="33"/>
      <c r="B25" s="34" t="s">
        <v>71</v>
      </c>
      <c r="C25" s="35" t="s">
        <v>72</v>
      </c>
      <c r="D25" s="36" t="s">
        <v>73</v>
      </c>
      <c r="E25" s="34" t="s">
        <v>71</v>
      </c>
      <c r="F25" s="35" t="s">
        <v>72</v>
      </c>
      <c r="G25" s="36" t="s">
        <v>73</v>
      </c>
      <c r="H25" s="34" t="s">
        <v>71</v>
      </c>
      <c r="I25" s="35" t="s">
        <v>72</v>
      </c>
      <c r="J25" s="36" t="s">
        <v>73</v>
      </c>
      <c r="K25" s="34" t="s">
        <v>71</v>
      </c>
      <c r="L25" s="35" t="s">
        <v>72</v>
      </c>
      <c r="M25" s="36" t="s">
        <v>73</v>
      </c>
      <c r="N25" s="34" t="s">
        <v>71</v>
      </c>
      <c r="O25" s="35" t="s">
        <v>72</v>
      </c>
      <c r="P25" s="36" t="s">
        <v>73</v>
      </c>
      <c r="Q25" s="34" t="s">
        <v>71</v>
      </c>
      <c r="R25" s="35" t="s">
        <v>72</v>
      </c>
      <c r="S25" s="36" t="s">
        <v>73</v>
      </c>
      <c r="T25" s="37" t="s">
        <v>74</v>
      </c>
    </row>
    <row r="26" spans="1:20" ht="18.600000000000001" customHeight="1">
      <c r="A26" s="83" t="s">
        <v>16</v>
      </c>
      <c r="B26" s="38" t="s">
        <v>221</v>
      </c>
      <c r="C26" s="39">
        <v>3</v>
      </c>
      <c r="D26" s="39">
        <f t="shared" ref="D26:D31" si="12">C26</f>
        <v>3</v>
      </c>
      <c r="E26" s="38" t="s">
        <v>222</v>
      </c>
      <c r="F26" s="38">
        <v>1</v>
      </c>
      <c r="G26" s="38">
        <f t="shared" ref="G26:G31" si="13">F26+D26</f>
        <v>4</v>
      </c>
      <c r="H26" s="38" t="s">
        <v>223</v>
      </c>
      <c r="I26" s="38">
        <v>3</v>
      </c>
      <c r="J26" s="38">
        <f t="shared" ref="J26:J31" si="14">I26+G26</f>
        <v>7</v>
      </c>
      <c r="K26" s="38" t="s">
        <v>224</v>
      </c>
      <c r="L26" s="38">
        <v>5</v>
      </c>
      <c r="M26" s="38">
        <f t="shared" ref="M26:M31" si="15">L26+J26</f>
        <v>12</v>
      </c>
      <c r="N26" s="38">
        <v>6</v>
      </c>
      <c r="O26" s="38">
        <v>5.5</v>
      </c>
      <c r="P26" s="38">
        <f t="shared" ref="P26:P31" si="16">O26+M26</f>
        <v>17.5</v>
      </c>
      <c r="Q26" s="38" t="s">
        <v>225</v>
      </c>
      <c r="R26" s="38">
        <v>3</v>
      </c>
      <c r="S26" s="38">
        <f t="shared" ref="S26:S31" si="17">R26+P26</f>
        <v>20.5</v>
      </c>
      <c r="T26" s="38">
        <v>3</v>
      </c>
    </row>
    <row r="27" spans="1:20" ht="18.600000000000001" customHeight="1">
      <c r="A27" s="79" t="s">
        <v>17</v>
      </c>
      <c r="B27" s="38">
        <v>39</v>
      </c>
      <c r="C27" s="39">
        <v>4</v>
      </c>
      <c r="D27" s="39">
        <f t="shared" si="12"/>
        <v>4</v>
      </c>
      <c r="E27" s="38" t="s">
        <v>226</v>
      </c>
      <c r="F27" s="38">
        <v>6</v>
      </c>
      <c r="G27" s="38">
        <f t="shared" si="13"/>
        <v>10</v>
      </c>
      <c r="H27" s="38" t="s">
        <v>227</v>
      </c>
      <c r="I27" s="38">
        <v>6</v>
      </c>
      <c r="J27" s="38">
        <f t="shared" si="14"/>
        <v>16</v>
      </c>
      <c r="K27" s="38" t="s">
        <v>228</v>
      </c>
      <c r="L27" s="38">
        <v>2</v>
      </c>
      <c r="M27" s="38">
        <f t="shared" si="15"/>
        <v>18</v>
      </c>
      <c r="N27" s="38">
        <v>6</v>
      </c>
      <c r="O27" s="38">
        <v>5.5</v>
      </c>
      <c r="P27" s="38">
        <f t="shared" si="16"/>
        <v>23.5</v>
      </c>
      <c r="Q27" s="38" t="s">
        <v>229</v>
      </c>
      <c r="R27" s="38">
        <v>1</v>
      </c>
      <c r="S27" s="38">
        <f t="shared" si="17"/>
        <v>24.5</v>
      </c>
      <c r="T27" s="41">
        <v>2</v>
      </c>
    </row>
    <row r="28" spans="1:20" ht="18.600000000000001" customHeight="1">
      <c r="A28" s="79" t="s">
        <v>18</v>
      </c>
      <c r="B28" s="38" t="s">
        <v>230</v>
      </c>
      <c r="C28" s="39">
        <v>5</v>
      </c>
      <c r="D28" s="39">
        <f t="shared" si="12"/>
        <v>5</v>
      </c>
      <c r="E28" s="38" t="s">
        <v>231</v>
      </c>
      <c r="F28" s="38">
        <v>3</v>
      </c>
      <c r="G28" s="38">
        <f t="shared" si="13"/>
        <v>8</v>
      </c>
      <c r="H28" s="38" t="s">
        <v>232</v>
      </c>
      <c r="I28" s="38">
        <v>2</v>
      </c>
      <c r="J28" s="38">
        <f t="shared" si="14"/>
        <v>10</v>
      </c>
      <c r="K28" s="38" t="s">
        <v>233</v>
      </c>
      <c r="L28" s="38">
        <v>1</v>
      </c>
      <c r="M28" s="38">
        <f t="shared" si="15"/>
        <v>11</v>
      </c>
      <c r="N28" s="38">
        <v>1</v>
      </c>
      <c r="O28" s="38">
        <v>1</v>
      </c>
      <c r="P28" s="38">
        <f t="shared" si="16"/>
        <v>12</v>
      </c>
      <c r="Q28" s="38" t="s">
        <v>234</v>
      </c>
      <c r="R28" s="38">
        <v>4</v>
      </c>
      <c r="S28" s="38">
        <f t="shared" si="17"/>
        <v>16</v>
      </c>
      <c r="T28" s="38">
        <v>6</v>
      </c>
    </row>
    <row r="29" spans="1:20" ht="18.600000000000001" customHeight="1">
      <c r="A29" s="79" t="s">
        <v>19</v>
      </c>
      <c r="B29" s="38" t="s">
        <v>235</v>
      </c>
      <c r="C29" s="39">
        <v>1</v>
      </c>
      <c r="D29" s="39">
        <f t="shared" si="12"/>
        <v>1</v>
      </c>
      <c r="E29" s="38" t="s">
        <v>236</v>
      </c>
      <c r="F29" s="38">
        <v>4</v>
      </c>
      <c r="G29" s="38">
        <f t="shared" si="13"/>
        <v>5</v>
      </c>
      <c r="H29" s="38" t="s">
        <v>237</v>
      </c>
      <c r="I29" s="38">
        <v>5</v>
      </c>
      <c r="J29" s="38">
        <f t="shared" si="14"/>
        <v>10</v>
      </c>
      <c r="K29" s="38" t="s">
        <v>238</v>
      </c>
      <c r="L29" s="38">
        <v>6</v>
      </c>
      <c r="M29" s="38">
        <f t="shared" si="15"/>
        <v>16</v>
      </c>
      <c r="N29" s="38">
        <v>5</v>
      </c>
      <c r="O29" s="38">
        <v>3.5</v>
      </c>
      <c r="P29" s="38">
        <f t="shared" si="16"/>
        <v>19.5</v>
      </c>
      <c r="Q29" s="38" t="s">
        <v>239</v>
      </c>
      <c r="R29" s="38">
        <v>6</v>
      </c>
      <c r="S29" s="38">
        <f t="shared" si="17"/>
        <v>25.5</v>
      </c>
      <c r="T29" s="41">
        <v>1</v>
      </c>
    </row>
    <row r="30" spans="1:20" ht="18.600000000000001" customHeight="1">
      <c r="A30" s="79" t="s">
        <v>20</v>
      </c>
      <c r="B30" s="38" t="s">
        <v>240</v>
      </c>
      <c r="C30" s="39">
        <v>2</v>
      </c>
      <c r="D30" s="39">
        <f t="shared" si="12"/>
        <v>2</v>
      </c>
      <c r="E30" s="38" t="s">
        <v>241</v>
      </c>
      <c r="F30" s="38">
        <v>2</v>
      </c>
      <c r="G30" s="38">
        <f t="shared" si="13"/>
        <v>4</v>
      </c>
      <c r="H30" s="38" t="s">
        <v>242</v>
      </c>
      <c r="I30" s="38">
        <v>4</v>
      </c>
      <c r="J30" s="38">
        <f t="shared" si="14"/>
        <v>8</v>
      </c>
      <c r="K30" s="38" t="s">
        <v>243</v>
      </c>
      <c r="L30" s="38">
        <v>3</v>
      </c>
      <c r="M30" s="38">
        <f t="shared" si="15"/>
        <v>11</v>
      </c>
      <c r="N30" s="38">
        <v>5</v>
      </c>
      <c r="O30" s="38">
        <v>3.5</v>
      </c>
      <c r="P30" s="38">
        <f t="shared" si="16"/>
        <v>14.5</v>
      </c>
      <c r="Q30" s="38" t="s">
        <v>244</v>
      </c>
      <c r="R30" s="38">
        <v>5</v>
      </c>
      <c r="S30" s="38">
        <f t="shared" si="17"/>
        <v>19.5</v>
      </c>
      <c r="T30" s="38">
        <v>5</v>
      </c>
    </row>
    <row r="31" spans="1:20" ht="18.600000000000001" customHeight="1">
      <c r="A31" s="79" t="s">
        <v>21</v>
      </c>
      <c r="B31" s="38" t="s">
        <v>245</v>
      </c>
      <c r="C31" s="39">
        <v>6</v>
      </c>
      <c r="D31" s="39">
        <f t="shared" si="12"/>
        <v>6</v>
      </c>
      <c r="E31" s="38" t="s">
        <v>246</v>
      </c>
      <c r="F31" s="38">
        <v>5</v>
      </c>
      <c r="G31" s="38">
        <f t="shared" si="13"/>
        <v>11</v>
      </c>
      <c r="H31" s="38" t="s">
        <v>247</v>
      </c>
      <c r="I31" s="38">
        <v>1</v>
      </c>
      <c r="J31" s="38">
        <f t="shared" si="14"/>
        <v>12</v>
      </c>
      <c r="K31" s="38" t="s">
        <v>248</v>
      </c>
      <c r="L31" s="38">
        <v>4</v>
      </c>
      <c r="M31" s="38">
        <f t="shared" si="15"/>
        <v>16</v>
      </c>
      <c r="N31" s="38">
        <v>3</v>
      </c>
      <c r="O31" s="38">
        <v>2</v>
      </c>
      <c r="P31" s="38">
        <f t="shared" si="16"/>
        <v>18</v>
      </c>
      <c r="Q31" s="38" t="s">
        <v>249</v>
      </c>
      <c r="R31" s="38">
        <v>2</v>
      </c>
      <c r="S31" s="38">
        <f t="shared" si="17"/>
        <v>20</v>
      </c>
      <c r="T31" s="38">
        <v>4</v>
      </c>
    </row>
    <row r="32" spans="1:20" ht="18.600000000000001" customHeight="1">
      <c r="A32" s="102" t="s">
        <v>83</v>
      </c>
      <c r="B32" s="104" t="s">
        <v>34</v>
      </c>
      <c r="C32" s="105"/>
      <c r="D32" s="106"/>
      <c r="E32" s="104" t="s">
        <v>35</v>
      </c>
      <c r="F32" s="105"/>
      <c r="G32" s="106"/>
      <c r="H32" s="93" t="s">
        <v>41</v>
      </c>
      <c r="I32" s="94"/>
      <c r="J32" s="95"/>
      <c r="K32" s="93" t="s">
        <v>37</v>
      </c>
      <c r="L32" s="94"/>
      <c r="M32" s="95"/>
      <c r="N32" s="93" t="s">
        <v>40</v>
      </c>
      <c r="O32" s="94"/>
      <c r="P32" s="95"/>
      <c r="Q32" s="93" t="s">
        <v>39</v>
      </c>
      <c r="R32" s="94"/>
      <c r="S32" s="95"/>
      <c r="T32" s="31"/>
    </row>
    <row r="33" spans="1:20" ht="18.600000000000001" customHeight="1">
      <c r="A33" s="103"/>
      <c r="B33" s="90" t="s">
        <v>62</v>
      </c>
      <c r="C33" s="91"/>
      <c r="D33" s="92"/>
      <c r="E33" s="90" t="s">
        <v>63</v>
      </c>
      <c r="F33" s="91"/>
      <c r="G33" s="92"/>
      <c r="H33" s="90" t="s">
        <v>78</v>
      </c>
      <c r="I33" s="91"/>
      <c r="J33" s="92"/>
      <c r="K33" s="90" t="s">
        <v>65</v>
      </c>
      <c r="L33" s="91"/>
      <c r="M33" s="92"/>
      <c r="N33" s="90" t="s">
        <v>80</v>
      </c>
      <c r="O33" s="91"/>
      <c r="P33" s="92"/>
      <c r="Q33" s="90" t="s">
        <v>67</v>
      </c>
      <c r="R33" s="91"/>
      <c r="S33" s="92"/>
      <c r="T33" s="32"/>
    </row>
    <row r="34" spans="1:20" ht="18.600000000000001" customHeight="1">
      <c r="A34" s="103"/>
      <c r="B34" s="96" t="s">
        <v>68</v>
      </c>
      <c r="C34" s="97"/>
      <c r="D34" s="98"/>
      <c r="E34" s="96" t="s">
        <v>68</v>
      </c>
      <c r="F34" s="97"/>
      <c r="G34" s="98"/>
      <c r="H34" s="99" t="s">
        <v>69</v>
      </c>
      <c r="I34" s="107"/>
      <c r="J34" s="108"/>
      <c r="K34" s="96" t="s">
        <v>68</v>
      </c>
      <c r="L34" s="97"/>
      <c r="M34" s="98"/>
      <c r="N34" s="96" t="s">
        <v>68</v>
      </c>
      <c r="O34" s="97"/>
      <c r="P34" s="98"/>
      <c r="Q34" s="99" t="s">
        <v>70</v>
      </c>
      <c r="R34" s="100"/>
      <c r="S34" s="101"/>
      <c r="T34" s="32"/>
    </row>
    <row r="35" spans="1:20" ht="18.600000000000001" customHeight="1">
      <c r="A35" s="33"/>
      <c r="B35" s="34" t="s">
        <v>71</v>
      </c>
      <c r="C35" s="35" t="s">
        <v>72</v>
      </c>
      <c r="D35" s="36" t="s">
        <v>73</v>
      </c>
      <c r="E35" s="34" t="s">
        <v>71</v>
      </c>
      <c r="F35" s="35" t="s">
        <v>72</v>
      </c>
      <c r="G35" s="36" t="s">
        <v>73</v>
      </c>
      <c r="H35" s="34" t="s">
        <v>71</v>
      </c>
      <c r="I35" s="35" t="s">
        <v>72</v>
      </c>
      <c r="J35" s="36" t="s">
        <v>73</v>
      </c>
      <c r="K35" s="34" t="s">
        <v>71</v>
      </c>
      <c r="L35" s="35" t="s">
        <v>72</v>
      </c>
      <c r="M35" s="36" t="s">
        <v>73</v>
      </c>
      <c r="N35" s="34" t="s">
        <v>71</v>
      </c>
      <c r="O35" s="35" t="s">
        <v>72</v>
      </c>
      <c r="P35" s="36" t="s">
        <v>73</v>
      </c>
      <c r="Q35" s="34" t="s">
        <v>71</v>
      </c>
      <c r="R35" s="35" t="s">
        <v>72</v>
      </c>
      <c r="S35" s="36" t="s">
        <v>73</v>
      </c>
      <c r="T35" s="37" t="s">
        <v>74</v>
      </c>
    </row>
    <row r="36" spans="1:20" ht="18.600000000000001" customHeight="1">
      <c r="A36" s="79" t="s">
        <v>22</v>
      </c>
      <c r="B36" s="38" t="s">
        <v>250</v>
      </c>
      <c r="C36" s="39">
        <v>1</v>
      </c>
      <c r="D36" s="39">
        <f t="shared" ref="D36:D41" si="18">C36</f>
        <v>1</v>
      </c>
      <c r="E36" s="38" t="s">
        <v>251</v>
      </c>
      <c r="F36" s="38">
        <v>5</v>
      </c>
      <c r="G36" s="38">
        <f t="shared" ref="G36:G41" si="19">F36+D36</f>
        <v>6</v>
      </c>
      <c r="H36" s="38" t="s">
        <v>252</v>
      </c>
      <c r="I36" s="38">
        <v>6</v>
      </c>
      <c r="J36" s="38">
        <f t="shared" ref="J36:J41" si="20">I36+G36</f>
        <v>12</v>
      </c>
      <c r="K36" s="38" t="s">
        <v>253</v>
      </c>
      <c r="L36" s="38">
        <v>6</v>
      </c>
      <c r="M36" s="38">
        <f t="shared" ref="M36:M41" si="21">L36+J36</f>
        <v>18</v>
      </c>
      <c r="N36" s="38">
        <v>7</v>
      </c>
      <c r="O36" s="39">
        <v>3.5</v>
      </c>
      <c r="P36" s="38">
        <f t="shared" ref="P36:P41" si="22">O36+M36</f>
        <v>21.5</v>
      </c>
      <c r="Q36" s="38" t="s">
        <v>254</v>
      </c>
      <c r="R36" s="38">
        <v>4</v>
      </c>
      <c r="S36" s="38">
        <f t="shared" ref="S36:S41" si="23">R36+P36</f>
        <v>25.5</v>
      </c>
      <c r="T36" s="41">
        <v>2</v>
      </c>
    </row>
    <row r="37" spans="1:20" ht="18.600000000000001" customHeight="1">
      <c r="A37" s="79" t="s">
        <v>23</v>
      </c>
      <c r="B37" s="38" t="s">
        <v>255</v>
      </c>
      <c r="C37" s="39">
        <v>5</v>
      </c>
      <c r="D37" s="39">
        <f t="shared" si="18"/>
        <v>5</v>
      </c>
      <c r="E37" s="38">
        <v>37</v>
      </c>
      <c r="F37" s="38">
        <v>6</v>
      </c>
      <c r="G37" s="38">
        <f t="shared" si="19"/>
        <v>11</v>
      </c>
      <c r="H37" s="38" t="s">
        <v>256</v>
      </c>
      <c r="I37" s="38">
        <v>5</v>
      </c>
      <c r="J37" s="38">
        <f t="shared" si="20"/>
        <v>16</v>
      </c>
      <c r="K37" s="38" t="s">
        <v>257</v>
      </c>
      <c r="L37" s="38">
        <v>4</v>
      </c>
      <c r="M37" s="38">
        <f t="shared" si="21"/>
        <v>20</v>
      </c>
      <c r="N37" s="38">
        <v>13</v>
      </c>
      <c r="O37" s="39">
        <v>5.5</v>
      </c>
      <c r="P37" s="38">
        <f t="shared" si="22"/>
        <v>25.5</v>
      </c>
      <c r="Q37" s="38" t="s">
        <v>258</v>
      </c>
      <c r="R37" s="38">
        <v>3</v>
      </c>
      <c r="S37" s="38">
        <f t="shared" si="23"/>
        <v>28.5</v>
      </c>
      <c r="T37" s="41">
        <v>1</v>
      </c>
    </row>
    <row r="38" spans="1:20" ht="18.600000000000001" customHeight="1">
      <c r="A38" s="79" t="s">
        <v>24</v>
      </c>
      <c r="B38" s="38" t="s">
        <v>259</v>
      </c>
      <c r="C38" s="39">
        <v>4</v>
      </c>
      <c r="D38" s="39">
        <f t="shared" si="18"/>
        <v>4</v>
      </c>
      <c r="E38" s="38" t="s">
        <v>260</v>
      </c>
      <c r="F38" s="38">
        <v>2</v>
      </c>
      <c r="G38" s="38">
        <f t="shared" si="19"/>
        <v>6</v>
      </c>
      <c r="H38" s="38" t="s">
        <v>261</v>
      </c>
      <c r="I38" s="38">
        <v>2</v>
      </c>
      <c r="J38" s="38">
        <f t="shared" si="20"/>
        <v>8</v>
      </c>
      <c r="K38" s="38" t="s">
        <v>262</v>
      </c>
      <c r="L38" s="38">
        <v>1</v>
      </c>
      <c r="M38" s="38">
        <f t="shared" si="21"/>
        <v>9</v>
      </c>
      <c r="N38" s="38">
        <v>13</v>
      </c>
      <c r="O38" s="39">
        <v>5.5</v>
      </c>
      <c r="P38" s="38">
        <f t="shared" si="22"/>
        <v>14.5</v>
      </c>
      <c r="Q38" s="38" t="s">
        <v>263</v>
      </c>
      <c r="R38" s="38">
        <v>2</v>
      </c>
      <c r="S38" s="38">
        <f t="shared" si="23"/>
        <v>16.5</v>
      </c>
      <c r="T38" s="38">
        <v>5</v>
      </c>
    </row>
    <row r="39" spans="1:20" ht="18.600000000000001" customHeight="1">
      <c r="A39" s="79" t="s">
        <v>25</v>
      </c>
      <c r="B39" s="38" t="s">
        <v>264</v>
      </c>
      <c r="C39" s="39">
        <v>3</v>
      </c>
      <c r="D39" s="39">
        <f t="shared" si="18"/>
        <v>3</v>
      </c>
      <c r="E39" s="38" t="s">
        <v>265</v>
      </c>
      <c r="F39" s="38">
        <v>4</v>
      </c>
      <c r="G39" s="38">
        <f t="shared" si="19"/>
        <v>7</v>
      </c>
      <c r="H39" s="38" t="s">
        <v>266</v>
      </c>
      <c r="I39" s="38">
        <v>4</v>
      </c>
      <c r="J39" s="38">
        <f t="shared" si="20"/>
        <v>11</v>
      </c>
      <c r="K39" s="38" t="s">
        <v>267</v>
      </c>
      <c r="L39" s="38">
        <v>3</v>
      </c>
      <c r="M39" s="38">
        <f t="shared" si="21"/>
        <v>14</v>
      </c>
      <c r="N39" s="38">
        <v>7</v>
      </c>
      <c r="O39" s="39">
        <v>3.5</v>
      </c>
      <c r="P39" s="38">
        <f t="shared" si="22"/>
        <v>17.5</v>
      </c>
      <c r="Q39" s="38" t="s">
        <v>268</v>
      </c>
      <c r="R39" s="38">
        <v>6</v>
      </c>
      <c r="S39" s="38">
        <f t="shared" si="23"/>
        <v>23.5</v>
      </c>
      <c r="T39" s="38">
        <v>3</v>
      </c>
    </row>
    <row r="40" spans="1:20" ht="18.600000000000001" customHeight="1">
      <c r="A40" s="79" t="s">
        <v>26</v>
      </c>
      <c r="B40" s="38" t="s">
        <v>269</v>
      </c>
      <c r="C40" s="39">
        <v>6</v>
      </c>
      <c r="D40" s="39">
        <f t="shared" si="18"/>
        <v>6</v>
      </c>
      <c r="E40" s="38">
        <v>46</v>
      </c>
      <c r="F40" s="38">
        <v>3</v>
      </c>
      <c r="G40" s="38">
        <f t="shared" si="19"/>
        <v>9</v>
      </c>
      <c r="H40" s="38" t="s">
        <v>270</v>
      </c>
      <c r="I40" s="38">
        <v>1</v>
      </c>
      <c r="J40" s="38">
        <f t="shared" si="20"/>
        <v>10</v>
      </c>
      <c r="K40" s="38" t="s">
        <v>271</v>
      </c>
      <c r="L40" s="38">
        <v>5</v>
      </c>
      <c r="M40" s="38">
        <f t="shared" si="21"/>
        <v>15</v>
      </c>
      <c r="N40" s="38">
        <v>6</v>
      </c>
      <c r="O40" s="39">
        <v>2</v>
      </c>
      <c r="P40" s="38">
        <f t="shared" si="22"/>
        <v>17</v>
      </c>
      <c r="Q40" s="38" t="s">
        <v>272</v>
      </c>
      <c r="R40" s="38">
        <v>5</v>
      </c>
      <c r="S40" s="38">
        <f t="shared" si="23"/>
        <v>22</v>
      </c>
      <c r="T40" s="38">
        <v>4</v>
      </c>
    </row>
    <row r="41" spans="1:20" ht="18.600000000000001" customHeight="1">
      <c r="A41" s="84" t="s">
        <v>27</v>
      </c>
      <c r="B41" s="38" t="s">
        <v>273</v>
      </c>
      <c r="C41" s="39">
        <v>2</v>
      </c>
      <c r="D41" s="39">
        <f t="shared" si="18"/>
        <v>2</v>
      </c>
      <c r="E41" s="38" t="s">
        <v>274</v>
      </c>
      <c r="F41" s="38">
        <v>1</v>
      </c>
      <c r="G41" s="38">
        <f t="shared" si="19"/>
        <v>3</v>
      </c>
      <c r="H41" s="38" t="s">
        <v>275</v>
      </c>
      <c r="I41" s="38">
        <v>3</v>
      </c>
      <c r="J41" s="38">
        <f t="shared" si="20"/>
        <v>6</v>
      </c>
      <c r="K41" s="38" t="s">
        <v>276</v>
      </c>
      <c r="L41" s="38">
        <v>2</v>
      </c>
      <c r="M41" s="38">
        <f t="shared" si="21"/>
        <v>8</v>
      </c>
      <c r="N41" s="38">
        <v>0</v>
      </c>
      <c r="O41" s="39">
        <v>0</v>
      </c>
      <c r="P41" s="38">
        <f t="shared" si="22"/>
        <v>8</v>
      </c>
      <c r="Q41" s="38" t="s">
        <v>277</v>
      </c>
      <c r="R41" s="38">
        <v>1</v>
      </c>
      <c r="S41" s="38">
        <f t="shared" si="23"/>
        <v>9</v>
      </c>
      <c r="T41" s="38">
        <v>6</v>
      </c>
    </row>
    <row r="42" spans="1:20" ht="18.600000000000001" customHeight="1">
      <c r="A42" s="102" t="s">
        <v>84</v>
      </c>
      <c r="B42" s="104" t="s">
        <v>34</v>
      </c>
      <c r="C42" s="105"/>
      <c r="D42" s="106"/>
      <c r="E42" s="104" t="s">
        <v>43</v>
      </c>
      <c r="F42" s="105"/>
      <c r="G42" s="106"/>
      <c r="H42" s="93" t="s">
        <v>41</v>
      </c>
      <c r="I42" s="94"/>
      <c r="J42" s="95"/>
      <c r="K42" s="93" t="s">
        <v>42</v>
      </c>
      <c r="L42" s="94"/>
      <c r="M42" s="95"/>
      <c r="N42" s="93" t="s">
        <v>38</v>
      </c>
      <c r="O42" s="94"/>
      <c r="P42" s="95"/>
      <c r="Q42" s="93" t="s">
        <v>39</v>
      </c>
      <c r="R42" s="94"/>
      <c r="S42" s="95"/>
      <c r="T42" s="45"/>
    </row>
    <row r="43" spans="1:20" ht="18.600000000000001" customHeight="1">
      <c r="A43" s="103"/>
      <c r="B43" s="90" t="s">
        <v>62</v>
      </c>
      <c r="C43" s="91"/>
      <c r="D43" s="92"/>
      <c r="E43" s="90" t="s">
        <v>77</v>
      </c>
      <c r="F43" s="91"/>
      <c r="G43" s="92"/>
      <c r="H43" s="90" t="s">
        <v>78</v>
      </c>
      <c r="I43" s="91"/>
      <c r="J43" s="92"/>
      <c r="K43" s="90" t="s">
        <v>85</v>
      </c>
      <c r="L43" s="91"/>
      <c r="M43" s="92"/>
      <c r="N43" s="90" t="s">
        <v>66</v>
      </c>
      <c r="O43" s="91"/>
      <c r="P43" s="92"/>
      <c r="Q43" s="90" t="s">
        <v>67</v>
      </c>
      <c r="R43" s="91"/>
      <c r="S43" s="92"/>
      <c r="T43" s="32"/>
    </row>
    <row r="44" spans="1:20" ht="18.600000000000001" customHeight="1">
      <c r="A44" s="103"/>
      <c r="B44" s="96" t="s">
        <v>68</v>
      </c>
      <c r="C44" s="97"/>
      <c r="D44" s="98"/>
      <c r="E44" s="99" t="s">
        <v>69</v>
      </c>
      <c r="F44" s="97"/>
      <c r="G44" s="98"/>
      <c r="H44" s="99" t="s">
        <v>69</v>
      </c>
      <c r="I44" s="107"/>
      <c r="J44" s="108"/>
      <c r="K44" s="96" t="s">
        <v>68</v>
      </c>
      <c r="L44" s="97"/>
      <c r="M44" s="98"/>
      <c r="N44" s="99" t="s">
        <v>70</v>
      </c>
      <c r="O44" s="97"/>
      <c r="P44" s="98"/>
      <c r="Q44" s="99" t="s">
        <v>70</v>
      </c>
      <c r="R44" s="100"/>
      <c r="S44" s="101"/>
      <c r="T44" s="32"/>
    </row>
    <row r="45" spans="1:20" ht="18.600000000000001" customHeight="1">
      <c r="A45" s="33"/>
      <c r="B45" s="34" t="s">
        <v>71</v>
      </c>
      <c r="C45" s="35" t="s">
        <v>72</v>
      </c>
      <c r="D45" s="36" t="s">
        <v>73</v>
      </c>
      <c r="E45" s="34" t="s">
        <v>71</v>
      </c>
      <c r="F45" s="35" t="s">
        <v>72</v>
      </c>
      <c r="G45" s="36" t="s">
        <v>73</v>
      </c>
      <c r="H45" s="34" t="s">
        <v>71</v>
      </c>
      <c r="I45" s="35" t="s">
        <v>72</v>
      </c>
      <c r="J45" s="36" t="s">
        <v>73</v>
      </c>
      <c r="K45" s="34" t="s">
        <v>71</v>
      </c>
      <c r="L45" s="35" t="s">
        <v>72</v>
      </c>
      <c r="M45" s="36" t="s">
        <v>73</v>
      </c>
      <c r="N45" s="34" t="s">
        <v>71</v>
      </c>
      <c r="O45" s="35" t="s">
        <v>72</v>
      </c>
      <c r="P45" s="36" t="s">
        <v>73</v>
      </c>
      <c r="Q45" s="34" t="s">
        <v>71</v>
      </c>
      <c r="R45" s="35" t="s">
        <v>72</v>
      </c>
      <c r="S45" s="36" t="s">
        <v>73</v>
      </c>
      <c r="T45" s="37" t="s">
        <v>74</v>
      </c>
    </row>
    <row r="46" spans="1:20" ht="18.600000000000001" customHeight="1">
      <c r="A46" s="79" t="s">
        <v>28</v>
      </c>
      <c r="B46" s="38" t="s">
        <v>246</v>
      </c>
      <c r="C46" s="39">
        <v>6</v>
      </c>
      <c r="D46" s="39">
        <f t="shared" ref="D46:D51" si="24">C46</f>
        <v>6</v>
      </c>
      <c r="E46" s="38" t="s">
        <v>278</v>
      </c>
      <c r="F46" s="38">
        <v>6</v>
      </c>
      <c r="G46" s="38">
        <f t="shared" ref="G46:G51" si="25">F46+D46</f>
        <v>12</v>
      </c>
      <c r="H46" s="38">
        <v>6</v>
      </c>
      <c r="I46" s="38">
        <v>5</v>
      </c>
      <c r="J46" s="38">
        <f t="shared" ref="J46:J51" si="26">I46+G46</f>
        <v>17</v>
      </c>
      <c r="K46" s="38" t="s">
        <v>279</v>
      </c>
      <c r="L46" s="38">
        <v>6</v>
      </c>
      <c r="M46" s="38">
        <f t="shared" ref="M46:M51" si="27">L46+J46</f>
        <v>23</v>
      </c>
      <c r="N46" s="38">
        <v>5</v>
      </c>
      <c r="O46" s="38">
        <v>4</v>
      </c>
      <c r="P46" s="38">
        <f t="shared" ref="P46:P51" si="28">O46+M46</f>
        <v>27</v>
      </c>
      <c r="Q46" s="38">
        <v>0</v>
      </c>
      <c r="R46" s="38">
        <v>0</v>
      </c>
      <c r="S46" s="38">
        <f t="shared" ref="S46:S51" si="29">R46+P46</f>
        <v>27</v>
      </c>
      <c r="T46" s="41">
        <v>1</v>
      </c>
    </row>
    <row r="47" spans="1:20" ht="18.600000000000001" customHeight="1">
      <c r="A47" s="79" t="s">
        <v>29</v>
      </c>
      <c r="B47" s="38" t="s">
        <v>280</v>
      </c>
      <c r="C47" s="39">
        <v>5</v>
      </c>
      <c r="D47" s="39">
        <f t="shared" si="24"/>
        <v>5</v>
      </c>
      <c r="E47" s="38" t="s">
        <v>281</v>
      </c>
      <c r="F47" s="38">
        <v>1</v>
      </c>
      <c r="G47" s="38">
        <f t="shared" si="25"/>
        <v>6</v>
      </c>
      <c r="H47" s="38" t="s">
        <v>282</v>
      </c>
      <c r="I47" s="38">
        <v>3</v>
      </c>
      <c r="J47" s="38">
        <f t="shared" si="26"/>
        <v>9</v>
      </c>
      <c r="K47" s="38" t="s">
        <v>283</v>
      </c>
      <c r="L47" s="38">
        <v>4</v>
      </c>
      <c r="M47" s="38">
        <f t="shared" si="27"/>
        <v>13</v>
      </c>
      <c r="N47" s="38">
        <v>6</v>
      </c>
      <c r="O47" s="38">
        <v>5</v>
      </c>
      <c r="P47" s="38">
        <f t="shared" si="28"/>
        <v>18</v>
      </c>
      <c r="Q47" s="38">
        <v>4</v>
      </c>
      <c r="R47" s="42">
        <v>4</v>
      </c>
      <c r="S47" s="38">
        <f t="shared" si="29"/>
        <v>22</v>
      </c>
      <c r="T47" s="38">
        <v>3</v>
      </c>
    </row>
    <row r="48" spans="1:20" ht="18.600000000000001" customHeight="1">
      <c r="A48" s="79" t="s">
        <v>30</v>
      </c>
      <c r="B48" s="38" t="s">
        <v>284</v>
      </c>
      <c r="C48" s="39">
        <v>1</v>
      </c>
      <c r="D48" s="39">
        <f t="shared" si="24"/>
        <v>1</v>
      </c>
      <c r="E48" s="38" t="s">
        <v>285</v>
      </c>
      <c r="F48" s="38">
        <v>2</v>
      </c>
      <c r="G48" s="38">
        <f t="shared" si="25"/>
        <v>3</v>
      </c>
      <c r="H48" s="38" t="s">
        <v>286</v>
      </c>
      <c r="I48" s="38">
        <v>4</v>
      </c>
      <c r="J48" s="38">
        <f t="shared" si="26"/>
        <v>7</v>
      </c>
      <c r="K48" s="38" t="s">
        <v>287</v>
      </c>
      <c r="L48" s="38">
        <v>2</v>
      </c>
      <c r="M48" s="38">
        <f t="shared" si="27"/>
        <v>9</v>
      </c>
      <c r="N48" s="38">
        <v>4</v>
      </c>
      <c r="O48" s="38">
        <v>2.5</v>
      </c>
      <c r="P48" s="38">
        <f t="shared" si="28"/>
        <v>11.5</v>
      </c>
      <c r="Q48" s="38" t="s">
        <v>288</v>
      </c>
      <c r="R48" s="38">
        <v>3</v>
      </c>
      <c r="S48" s="38">
        <f t="shared" si="29"/>
        <v>14.5</v>
      </c>
      <c r="T48" s="38">
        <v>6</v>
      </c>
    </row>
    <row r="49" spans="1:20" ht="18.600000000000001" customHeight="1">
      <c r="A49" s="79" t="s">
        <v>31</v>
      </c>
      <c r="B49" s="38" t="s">
        <v>289</v>
      </c>
      <c r="C49" s="39">
        <v>2</v>
      </c>
      <c r="D49" s="39">
        <f t="shared" si="24"/>
        <v>2</v>
      </c>
      <c r="E49" s="42" t="s">
        <v>290</v>
      </c>
      <c r="F49" s="38">
        <v>3</v>
      </c>
      <c r="G49" s="38">
        <f t="shared" si="25"/>
        <v>5</v>
      </c>
      <c r="H49" s="38" t="s">
        <v>291</v>
      </c>
      <c r="I49" s="38">
        <v>2</v>
      </c>
      <c r="J49" s="38">
        <f t="shared" si="26"/>
        <v>7</v>
      </c>
      <c r="K49" s="38" t="s">
        <v>292</v>
      </c>
      <c r="L49" s="38">
        <v>3</v>
      </c>
      <c r="M49" s="38">
        <f t="shared" si="27"/>
        <v>10</v>
      </c>
      <c r="N49" s="38">
        <v>7</v>
      </c>
      <c r="O49" s="38">
        <v>6</v>
      </c>
      <c r="P49" s="38">
        <f t="shared" si="28"/>
        <v>16</v>
      </c>
      <c r="Q49" s="38" t="s">
        <v>293</v>
      </c>
      <c r="R49" s="38">
        <v>2</v>
      </c>
      <c r="S49" s="38">
        <f t="shared" si="29"/>
        <v>18</v>
      </c>
      <c r="T49" s="38">
        <v>4</v>
      </c>
    </row>
    <row r="50" spans="1:20" ht="18.600000000000001" customHeight="1">
      <c r="A50" s="79" t="s">
        <v>32</v>
      </c>
      <c r="B50" s="38">
        <v>43</v>
      </c>
      <c r="C50" s="39">
        <v>4</v>
      </c>
      <c r="D50" s="39">
        <f t="shared" si="24"/>
        <v>4</v>
      </c>
      <c r="E50" s="38" t="s">
        <v>294</v>
      </c>
      <c r="F50" s="38">
        <v>4</v>
      </c>
      <c r="G50" s="38">
        <f t="shared" si="25"/>
        <v>8</v>
      </c>
      <c r="H50" s="38">
        <v>4</v>
      </c>
      <c r="I50" s="38">
        <v>1</v>
      </c>
      <c r="J50" s="38">
        <f t="shared" si="26"/>
        <v>9</v>
      </c>
      <c r="K50" s="38" t="s">
        <v>295</v>
      </c>
      <c r="L50" s="38">
        <v>1</v>
      </c>
      <c r="M50" s="38">
        <f t="shared" si="27"/>
        <v>10</v>
      </c>
      <c r="N50" s="38">
        <v>4</v>
      </c>
      <c r="O50" s="38">
        <v>2.5</v>
      </c>
      <c r="P50" s="38">
        <f t="shared" si="28"/>
        <v>12.5</v>
      </c>
      <c r="Q50" s="38" t="s">
        <v>296</v>
      </c>
      <c r="R50" s="42">
        <v>5</v>
      </c>
      <c r="S50" s="38">
        <f t="shared" si="29"/>
        <v>17.5</v>
      </c>
      <c r="T50" s="38">
        <v>5</v>
      </c>
    </row>
    <row r="51" spans="1:20" ht="18.600000000000001" customHeight="1">
      <c r="A51" s="80" t="s">
        <v>33</v>
      </c>
      <c r="B51" s="31" t="s">
        <v>297</v>
      </c>
      <c r="C51" s="85">
        <v>3</v>
      </c>
      <c r="D51" s="85">
        <f t="shared" si="24"/>
        <v>3</v>
      </c>
      <c r="E51" s="31" t="s">
        <v>298</v>
      </c>
      <c r="F51" s="31">
        <v>5</v>
      </c>
      <c r="G51" s="31">
        <f t="shared" si="25"/>
        <v>8</v>
      </c>
      <c r="H51" s="31">
        <v>7</v>
      </c>
      <c r="I51" s="31">
        <v>6</v>
      </c>
      <c r="J51" s="31">
        <f t="shared" si="26"/>
        <v>14</v>
      </c>
      <c r="K51" s="31" t="s">
        <v>299</v>
      </c>
      <c r="L51" s="31">
        <v>5</v>
      </c>
      <c r="M51" s="31">
        <f t="shared" si="27"/>
        <v>19</v>
      </c>
      <c r="N51" s="31">
        <v>2</v>
      </c>
      <c r="O51" s="31">
        <v>1</v>
      </c>
      <c r="P51" s="31">
        <f t="shared" si="28"/>
        <v>20</v>
      </c>
      <c r="Q51" s="31" t="s">
        <v>300</v>
      </c>
      <c r="R51" s="31">
        <v>6</v>
      </c>
      <c r="S51" s="31">
        <f t="shared" si="29"/>
        <v>26</v>
      </c>
      <c r="T51" s="41">
        <v>2</v>
      </c>
    </row>
    <row r="52" spans="1:20" ht="18.600000000000001" customHeight="1">
      <c r="A52" s="132" t="s">
        <v>301</v>
      </c>
      <c r="B52" s="133"/>
      <c r="C52" s="132"/>
      <c r="D52" s="132"/>
      <c r="E52" s="133"/>
      <c r="F52" s="133"/>
      <c r="G52" s="133"/>
      <c r="H52" s="133"/>
      <c r="I52" s="133"/>
      <c r="J52" s="133"/>
      <c r="K52" s="132"/>
      <c r="L52" s="133"/>
      <c r="M52" s="133"/>
      <c r="N52" s="132"/>
      <c r="O52" s="132"/>
      <c r="P52" s="133"/>
      <c r="Q52" s="132"/>
      <c r="R52" s="132"/>
      <c r="S52" s="133"/>
      <c r="T52" s="44"/>
    </row>
    <row r="53" spans="1:20" ht="18.600000000000001" customHeight="1">
      <c r="A53" s="64" t="s">
        <v>302</v>
      </c>
      <c r="C53" s="118"/>
      <c r="D53" s="118"/>
      <c r="E53" s="122"/>
      <c r="F53" s="122"/>
      <c r="G53" s="118"/>
      <c r="H53" s="65"/>
      <c r="I53" s="65"/>
      <c r="L53" s="65"/>
      <c r="T53" s="86"/>
    </row>
    <row r="54" spans="1:20" ht="18.600000000000001" customHeight="1">
      <c r="A54" s="64" t="s">
        <v>303</v>
      </c>
      <c r="E54" s="65"/>
      <c r="F54" s="65"/>
      <c r="H54" s="65"/>
      <c r="I54" s="65"/>
      <c r="L54" s="65"/>
      <c r="M54" s="86"/>
      <c r="N54" s="87"/>
      <c r="O54" s="87"/>
      <c r="P54" s="86"/>
      <c r="Q54" s="87"/>
      <c r="R54" s="87"/>
      <c r="S54" s="86"/>
      <c r="T54" s="86"/>
    </row>
    <row r="55" spans="1:20" ht="18.600000000000001" customHeight="1">
      <c r="C55" s="118"/>
      <c r="D55" s="118"/>
      <c r="E55" s="122"/>
      <c r="F55" s="122"/>
      <c r="G55" s="118"/>
      <c r="H55" s="122"/>
      <c r="I55" s="122"/>
      <c r="J55" s="118"/>
      <c r="L55" s="65"/>
      <c r="M55" s="86"/>
      <c r="N55" s="87"/>
      <c r="O55" s="87"/>
      <c r="P55" s="86"/>
      <c r="Q55" s="87"/>
      <c r="R55" s="87"/>
      <c r="S55" s="86"/>
      <c r="T55" s="86"/>
    </row>
    <row r="56" spans="1:20" ht="18.600000000000001" customHeight="1">
      <c r="A56" s="64" t="s">
        <v>304</v>
      </c>
      <c r="B56" s="86"/>
      <c r="C56" s="87"/>
      <c r="D56" s="87"/>
      <c r="E56" s="86"/>
      <c r="F56" s="86"/>
      <c r="G56" s="86"/>
      <c r="H56" s="86"/>
      <c r="I56" s="86"/>
      <c r="J56" s="86"/>
      <c r="K56" s="87"/>
      <c r="L56" s="86"/>
      <c r="M56" s="86"/>
      <c r="N56" s="87"/>
      <c r="O56" s="87"/>
      <c r="P56" s="86"/>
      <c r="Q56" s="87"/>
      <c r="R56" s="87"/>
      <c r="S56" s="86"/>
      <c r="T56" s="86"/>
    </row>
    <row r="57" spans="1:20" ht="18.600000000000001" customHeight="1">
      <c r="A57" s="88" t="s">
        <v>305</v>
      </c>
      <c r="B57" s="89"/>
      <c r="C57" s="129"/>
      <c r="D57" s="129"/>
      <c r="E57" s="130"/>
      <c r="F57" s="130"/>
      <c r="G57" s="130"/>
      <c r="H57" s="128"/>
      <c r="I57" s="128"/>
      <c r="J57" s="86"/>
      <c r="K57" s="87"/>
      <c r="L57" s="86"/>
      <c r="M57" s="86"/>
      <c r="N57" s="87"/>
      <c r="O57" s="87"/>
      <c r="P57" s="86"/>
      <c r="Q57" s="87"/>
      <c r="R57" s="87"/>
      <c r="S57" s="86"/>
      <c r="T57" s="86"/>
    </row>
    <row r="58" spans="1:20" ht="18.600000000000001" customHeight="1">
      <c r="A58" s="88" t="s">
        <v>246</v>
      </c>
      <c r="B58" s="89"/>
      <c r="C58" s="88"/>
      <c r="D58" s="88"/>
      <c r="E58" s="89"/>
      <c r="F58" s="89"/>
      <c r="G58" s="89"/>
      <c r="H58" s="86"/>
      <c r="I58" s="86"/>
      <c r="J58" s="86"/>
      <c r="K58" s="87"/>
      <c r="L58" s="86"/>
      <c r="M58" s="86"/>
      <c r="N58" s="87"/>
      <c r="O58" s="87"/>
      <c r="P58" s="86"/>
      <c r="Q58" s="87"/>
      <c r="R58" s="87"/>
      <c r="S58" s="86"/>
      <c r="T58" s="86"/>
    </row>
    <row r="59" spans="1:20" ht="18.600000000000001" customHeight="1">
      <c r="A59" s="88" t="s">
        <v>306</v>
      </c>
      <c r="B59" s="89"/>
      <c r="C59" s="131"/>
      <c r="D59" s="131"/>
      <c r="E59" s="130"/>
      <c r="F59" s="130"/>
      <c r="G59" s="130"/>
      <c r="H59" s="128"/>
      <c r="I59" s="128"/>
      <c r="J59" s="128"/>
      <c r="K59" s="129"/>
      <c r="L59" s="128"/>
      <c r="M59" s="128"/>
      <c r="N59" s="87"/>
      <c r="O59" s="87"/>
      <c r="P59" s="86"/>
      <c r="Q59" s="87"/>
      <c r="R59" s="87"/>
      <c r="S59" s="86"/>
      <c r="T59" s="86"/>
    </row>
    <row r="60" spans="1:20" ht="18.600000000000001" customHeight="1">
      <c r="A60" s="88" t="s">
        <v>307</v>
      </c>
      <c r="B60" s="89"/>
      <c r="C60" s="131"/>
      <c r="D60" s="131"/>
      <c r="E60" s="130"/>
      <c r="F60" s="130"/>
      <c r="G60" s="130"/>
      <c r="H60" s="128"/>
      <c r="I60" s="128"/>
      <c r="J60" s="128"/>
      <c r="K60" s="129"/>
      <c r="L60" s="86"/>
      <c r="M60" s="86"/>
      <c r="N60" s="87"/>
      <c r="O60" s="87"/>
      <c r="P60" s="86"/>
      <c r="Q60" s="87"/>
      <c r="R60" s="87"/>
      <c r="S60" s="86"/>
      <c r="T60" s="86"/>
    </row>
    <row r="61" spans="1:20" ht="18.600000000000001" customHeight="1">
      <c r="A61" s="88" t="s">
        <v>308</v>
      </c>
      <c r="B61" s="89"/>
      <c r="C61" s="131"/>
      <c r="D61" s="131"/>
      <c r="E61" s="130"/>
      <c r="F61" s="130"/>
      <c r="G61" s="130"/>
      <c r="H61" s="128"/>
      <c r="I61" s="86"/>
      <c r="J61" s="86"/>
      <c r="K61" s="87"/>
      <c r="L61" s="86"/>
      <c r="M61" s="86"/>
      <c r="N61" s="87"/>
      <c r="O61" s="87"/>
      <c r="P61" s="86"/>
      <c r="Q61" s="87"/>
      <c r="R61" s="87"/>
      <c r="S61" s="86"/>
      <c r="T61" s="86"/>
    </row>
    <row r="62" spans="1:20" ht="18.600000000000001" customHeight="1">
      <c r="A62" s="88" t="s">
        <v>309</v>
      </c>
      <c r="B62" s="89"/>
      <c r="C62" s="131"/>
      <c r="D62" s="131"/>
      <c r="E62" s="130"/>
      <c r="F62" s="130"/>
      <c r="G62" s="130"/>
      <c r="H62" s="128"/>
      <c r="I62" s="128"/>
      <c r="J62" s="128"/>
      <c r="K62" s="129"/>
      <c r="L62" s="128"/>
      <c r="M62" s="118"/>
      <c r="N62" s="118"/>
      <c r="T62" s="65"/>
    </row>
    <row r="63" spans="1:20" ht="18.600000000000001" customHeight="1">
      <c r="A63" s="64" t="s">
        <v>310</v>
      </c>
      <c r="B63" s="86"/>
      <c r="C63" s="87"/>
      <c r="D63" s="87"/>
      <c r="E63" s="86"/>
      <c r="F63" s="86"/>
      <c r="G63" s="86"/>
      <c r="H63" s="86"/>
      <c r="I63" s="86"/>
      <c r="J63" s="86"/>
      <c r="K63" s="87"/>
      <c r="L63" s="86"/>
      <c r="M63" s="86"/>
      <c r="N63" s="87"/>
      <c r="O63" s="87"/>
      <c r="P63" s="86"/>
      <c r="Q63" s="87"/>
      <c r="R63" s="87"/>
      <c r="S63" s="86"/>
      <c r="T63" s="86"/>
    </row>
    <row r="64" spans="1:20" ht="18.600000000000001" customHeight="1">
      <c r="A64" s="64" t="s">
        <v>311</v>
      </c>
      <c r="B64" s="65"/>
      <c r="E64" s="65"/>
      <c r="F64" s="65"/>
      <c r="H64" s="65"/>
      <c r="I64" s="65"/>
      <c r="L64" s="65"/>
      <c r="M64" s="86"/>
      <c r="N64" s="87"/>
      <c r="O64" s="87"/>
      <c r="P64" s="86"/>
      <c r="Q64" s="87"/>
      <c r="R64" s="87"/>
      <c r="S64" s="86"/>
      <c r="T64" s="86"/>
    </row>
    <row r="65" spans="1:20" ht="18.600000000000001" customHeight="1">
      <c r="A65" s="87" t="s">
        <v>312</v>
      </c>
      <c r="B65" s="86"/>
      <c r="C65" s="87"/>
      <c r="D65" s="87"/>
      <c r="E65" s="86"/>
      <c r="F65" s="86"/>
      <c r="G65" s="86"/>
      <c r="H65" s="86"/>
      <c r="I65" s="86"/>
      <c r="J65" s="86"/>
      <c r="K65" s="87"/>
      <c r="L65" s="86"/>
      <c r="M65" s="86"/>
      <c r="N65" s="87"/>
      <c r="O65" s="87"/>
      <c r="P65" s="86"/>
      <c r="Q65" s="87"/>
      <c r="R65" s="87"/>
      <c r="S65" s="86"/>
      <c r="T65" s="86"/>
    </row>
    <row r="66" spans="1:20" ht="18.600000000000001" customHeight="1">
      <c r="A66" s="118" t="s">
        <v>313</v>
      </c>
      <c r="B66" s="128"/>
      <c r="C66" s="129"/>
      <c r="D66" s="129"/>
      <c r="E66" s="128"/>
      <c r="F66" s="86"/>
      <c r="G66" s="86"/>
      <c r="H66" s="86"/>
      <c r="I66" s="86"/>
      <c r="J66" s="86"/>
      <c r="K66" s="87"/>
      <c r="L66" s="86"/>
      <c r="M66" s="86"/>
      <c r="N66" s="87"/>
      <c r="O66" s="87"/>
      <c r="P66" s="86"/>
      <c r="Q66" s="87"/>
      <c r="R66" s="87"/>
      <c r="S66" s="86"/>
      <c r="T66" s="86"/>
    </row>
    <row r="67" spans="1:20" ht="18.600000000000001" customHeight="1">
      <c r="A67" s="64" t="s">
        <v>314</v>
      </c>
      <c r="B67" s="86"/>
      <c r="C67" s="87"/>
      <c r="D67" s="87"/>
      <c r="E67" s="86"/>
      <c r="F67" s="86"/>
      <c r="G67" s="86"/>
      <c r="H67" s="86"/>
      <c r="I67" s="86"/>
      <c r="J67" s="86"/>
      <c r="K67" s="87"/>
      <c r="L67" s="86"/>
      <c r="M67" s="86"/>
      <c r="N67" s="87"/>
      <c r="O67" s="87"/>
      <c r="P67" s="86"/>
      <c r="Q67" s="87"/>
      <c r="R67" s="87"/>
      <c r="S67" s="86"/>
      <c r="T67" s="86"/>
    </row>
    <row r="68" spans="1:20" ht="18.600000000000001" customHeight="1">
      <c r="B68" s="86"/>
      <c r="C68" s="87"/>
      <c r="D68" s="87"/>
      <c r="E68" s="86"/>
      <c r="F68" s="86"/>
      <c r="G68" s="86"/>
      <c r="H68" s="86"/>
      <c r="I68" s="86"/>
      <c r="J68" s="86"/>
      <c r="K68" s="87"/>
      <c r="L68" s="86"/>
      <c r="M68" s="86"/>
      <c r="N68" s="87"/>
      <c r="O68" s="87"/>
      <c r="P68" s="86"/>
      <c r="Q68" s="87"/>
      <c r="R68" s="87"/>
      <c r="S68" s="86"/>
      <c r="T68" s="86"/>
    </row>
    <row r="69" spans="1:20" ht="18.600000000000001" customHeight="1">
      <c r="B69" s="86"/>
      <c r="C69" s="87"/>
      <c r="D69" s="87"/>
      <c r="E69" s="86"/>
      <c r="F69" s="86"/>
      <c r="G69" s="86"/>
      <c r="H69" s="86"/>
      <c r="I69" s="86"/>
      <c r="J69" s="86"/>
      <c r="K69" s="87"/>
      <c r="L69" s="86"/>
      <c r="M69" s="86"/>
      <c r="N69" s="87"/>
      <c r="O69" s="87"/>
      <c r="P69" s="86"/>
      <c r="Q69" s="87"/>
      <c r="R69" s="87"/>
      <c r="S69" s="86"/>
      <c r="T69" s="86"/>
    </row>
    <row r="70" spans="1:20" ht="18.600000000000001" customHeight="1">
      <c r="B70" s="86"/>
      <c r="C70" s="87"/>
      <c r="D70" s="87"/>
      <c r="E70" s="86"/>
      <c r="F70" s="86"/>
      <c r="G70" s="86"/>
      <c r="H70" s="86"/>
      <c r="I70" s="86"/>
      <c r="J70" s="86"/>
      <c r="K70" s="87"/>
      <c r="L70" s="86"/>
      <c r="M70" s="86"/>
      <c r="N70" s="87"/>
      <c r="O70" s="87"/>
      <c r="P70" s="86"/>
      <c r="Q70" s="87"/>
      <c r="R70" s="87"/>
      <c r="S70" s="86"/>
      <c r="T70" s="86"/>
    </row>
    <row r="71" spans="1:20" ht="18.600000000000001" customHeight="1">
      <c r="B71" s="86"/>
      <c r="C71" s="87"/>
      <c r="D71" s="87"/>
      <c r="E71" s="86"/>
      <c r="F71" s="86"/>
      <c r="G71" s="86"/>
      <c r="H71" s="86"/>
      <c r="I71" s="86"/>
      <c r="J71" s="86"/>
      <c r="K71" s="87"/>
      <c r="L71" s="86"/>
      <c r="M71" s="86"/>
      <c r="N71" s="87"/>
      <c r="O71" s="87"/>
      <c r="P71" s="86"/>
      <c r="Q71" s="87"/>
      <c r="R71" s="87"/>
      <c r="S71" s="86"/>
      <c r="T71" s="86"/>
    </row>
    <row r="72" spans="1:20" ht="18.600000000000001" customHeight="1">
      <c r="B72" s="86"/>
      <c r="C72" s="87"/>
      <c r="D72" s="87"/>
      <c r="E72" s="86"/>
      <c r="F72" s="86"/>
      <c r="G72" s="86"/>
      <c r="H72" s="86"/>
      <c r="I72" s="86"/>
      <c r="J72" s="86"/>
      <c r="K72" s="87"/>
      <c r="L72" s="86"/>
      <c r="M72" s="86"/>
      <c r="N72" s="87"/>
      <c r="O72" s="87"/>
      <c r="P72" s="86"/>
      <c r="Q72" s="87"/>
      <c r="R72" s="87"/>
      <c r="S72" s="86"/>
      <c r="T72" s="86"/>
    </row>
    <row r="73" spans="1:20" ht="18.600000000000001" customHeight="1">
      <c r="B73" s="86"/>
      <c r="C73" s="87"/>
      <c r="D73" s="87"/>
      <c r="E73" s="86"/>
      <c r="F73" s="86"/>
      <c r="G73" s="86"/>
      <c r="H73" s="86"/>
      <c r="I73" s="86"/>
      <c r="J73" s="86"/>
      <c r="K73" s="87"/>
      <c r="L73" s="86"/>
      <c r="M73" s="86"/>
      <c r="N73" s="87"/>
      <c r="O73" s="87"/>
      <c r="P73" s="86"/>
      <c r="Q73" s="87"/>
      <c r="R73" s="87"/>
      <c r="S73" s="86"/>
      <c r="T73" s="86"/>
    </row>
    <row r="74" spans="1:20" ht="18.600000000000001" customHeight="1">
      <c r="B74" s="86"/>
      <c r="C74" s="87"/>
      <c r="D74" s="87"/>
      <c r="E74" s="86"/>
      <c r="F74" s="86"/>
      <c r="G74" s="86"/>
      <c r="H74" s="86"/>
      <c r="I74" s="86"/>
      <c r="J74" s="86"/>
      <c r="K74" s="87"/>
      <c r="L74" s="86"/>
      <c r="M74" s="86"/>
      <c r="N74" s="87"/>
      <c r="O74" s="87"/>
      <c r="P74" s="86"/>
      <c r="Q74" s="87"/>
      <c r="R74" s="87"/>
      <c r="S74" s="86"/>
      <c r="T74" s="86"/>
    </row>
    <row r="75" spans="1:20" ht="18.600000000000001" customHeight="1">
      <c r="B75" s="86"/>
      <c r="C75" s="87"/>
      <c r="D75" s="87"/>
      <c r="E75" s="86"/>
      <c r="F75" s="86"/>
      <c r="G75" s="86"/>
      <c r="H75" s="86"/>
      <c r="I75" s="86"/>
      <c r="J75" s="86"/>
      <c r="K75" s="87"/>
      <c r="L75" s="86"/>
      <c r="M75" s="86"/>
      <c r="N75" s="87"/>
      <c r="O75" s="87"/>
      <c r="P75" s="86"/>
      <c r="Q75" s="87"/>
      <c r="R75" s="87"/>
      <c r="S75" s="86"/>
      <c r="T75" s="86"/>
    </row>
    <row r="76" spans="1:20" ht="18.600000000000001" customHeight="1">
      <c r="B76" s="86"/>
      <c r="C76" s="87"/>
      <c r="D76" s="87"/>
      <c r="E76" s="86"/>
      <c r="F76" s="86"/>
      <c r="G76" s="86"/>
      <c r="H76" s="86"/>
      <c r="I76" s="86"/>
      <c r="J76" s="86"/>
      <c r="K76" s="87"/>
      <c r="L76" s="86"/>
      <c r="M76" s="86"/>
      <c r="N76" s="87"/>
      <c r="O76" s="87"/>
      <c r="P76" s="86"/>
      <c r="Q76" s="87"/>
      <c r="R76" s="87"/>
      <c r="S76" s="86"/>
      <c r="T76" s="86"/>
    </row>
  </sheetData>
  <sheetProtection password="DF23" sheet="1" objects="1" scenarios="1"/>
  <mergeCells count="108">
    <mergeCell ref="A66:E66"/>
    <mergeCell ref="C57:D57"/>
    <mergeCell ref="E57:I57"/>
    <mergeCell ref="C59:M59"/>
    <mergeCell ref="C60:K60"/>
    <mergeCell ref="C61:H61"/>
    <mergeCell ref="C62:N62"/>
    <mergeCell ref="N44:P44"/>
    <mergeCell ref="Q44:S44"/>
    <mergeCell ref="A52:S52"/>
    <mergeCell ref="C53:D53"/>
    <mergeCell ref="E53:G53"/>
    <mergeCell ref="C55:D55"/>
    <mergeCell ref="E55:J55"/>
    <mergeCell ref="Q42:S42"/>
    <mergeCell ref="B43:D43"/>
    <mergeCell ref="E43:G43"/>
    <mergeCell ref="H43:J43"/>
    <mergeCell ref="K43:M43"/>
    <mergeCell ref="N43:P43"/>
    <mergeCell ref="Q43:S43"/>
    <mergeCell ref="A42:A44"/>
    <mergeCell ref="B42:D42"/>
    <mergeCell ref="E42:G42"/>
    <mergeCell ref="H42:J42"/>
    <mergeCell ref="K42:M42"/>
    <mergeCell ref="N42:P42"/>
    <mergeCell ref="B44:D44"/>
    <mergeCell ref="E44:G44"/>
    <mergeCell ref="H44:J44"/>
    <mergeCell ref="K44:M44"/>
    <mergeCell ref="A32:A34"/>
    <mergeCell ref="B32:D32"/>
    <mergeCell ref="E32:G32"/>
    <mergeCell ref="H32:J32"/>
    <mergeCell ref="K32:M32"/>
    <mergeCell ref="N32:P32"/>
    <mergeCell ref="Q32:S32"/>
    <mergeCell ref="B33:D33"/>
    <mergeCell ref="E33:G33"/>
    <mergeCell ref="H33:J33"/>
    <mergeCell ref="K33:M33"/>
    <mergeCell ref="N33:P33"/>
    <mergeCell ref="Q33:S33"/>
    <mergeCell ref="B34:D34"/>
    <mergeCell ref="E34:G34"/>
    <mergeCell ref="H34:J34"/>
    <mergeCell ref="K34:M34"/>
    <mergeCell ref="N34:P34"/>
    <mergeCell ref="Q34:S34"/>
    <mergeCell ref="A22:A24"/>
    <mergeCell ref="B22:D22"/>
    <mergeCell ref="E22:G22"/>
    <mergeCell ref="H22:J22"/>
    <mergeCell ref="K22:M22"/>
    <mergeCell ref="N22:P22"/>
    <mergeCell ref="Q22:S22"/>
    <mergeCell ref="B23:D23"/>
    <mergeCell ref="E23:G23"/>
    <mergeCell ref="H23:J23"/>
    <mergeCell ref="K23:M23"/>
    <mergeCell ref="N23:P23"/>
    <mergeCell ref="Q23:S23"/>
    <mergeCell ref="B24:D24"/>
    <mergeCell ref="E24:G24"/>
    <mergeCell ref="H24:J24"/>
    <mergeCell ref="K24:M24"/>
    <mergeCell ref="N24:P24"/>
    <mergeCell ref="Q24:S24"/>
    <mergeCell ref="Q12:S12"/>
    <mergeCell ref="B13:D13"/>
    <mergeCell ref="E13:G13"/>
    <mergeCell ref="H13:J13"/>
    <mergeCell ref="K13:M13"/>
    <mergeCell ref="N13:P13"/>
    <mergeCell ref="Q13:S13"/>
    <mergeCell ref="A12:A14"/>
    <mergeCell ref="B12:D12"/>
    <mergeCell ref="E12:G12"/>
    <mergeCell ref="H12:J12"/>
    <mergeCell ref="K12:M12"/>
    <mergeCell ref="N12:P12"/>
    <mergeCell ref="B14:D14"/>
    <mergeCell ref="E14:G14"/>
    <mergeCell ref="H14:J14"/>
    <mergeCell ref="K14:M14"/>
    <mergeCell ref="N14:P14"/>
    <mergeCell ref="Q14:S14"/>
    <mergeCell ref="A1:T1"/>
    <mergeCell ref="A2:A4"/>
    <mergeCell ref="B2:D2"/>
    <mergeCell ref="E2:G2"/>
    <mergeCell ref="H2:J2"/>
    <mergeCell ref="K2:M2"/>
    <mergeCell ref="N2:P2"/>
    <mergeCell ref="Q2:S2"/>
    <mergeCell ref="B3:D3"/>
    <mergeCell ref="E3:G3"/>
    <mergeCell ref="H3:J3"/>
    <mergeCell ref="K3:M3"/>
    <mergeCell ref="N3:P3"/>
    <mergeCell ref="Q3:S3"/>
    <mergeCell ref="B4:D4"/>
    <mergeCell ref="E4:G4"/>
    <mergeCell ref="H4:J4"/>
    <mergeCell ref="K4:M4"/>
    <mergeCell ref="N4:P4"/>
    <mergeCell ref="Q4:S4"/>
  </mergeCell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Competitior</vt:lpstr>
      <vt:lpstr>WSM 2014 Heats</vt:lpstr>
      <vt:lpstr>WSM 2014 Finals</vt:lpstr>
      <vt:lpstr>Blank Heats</vt:lpstr>
      <vt:lpstr>Blank Finals</vt:lpstr>
      <vt:lpstr>REAL FINALS SCORES</vt:lpstr>
      <vt:lpstr>REAL HEAT RESULTS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jqwaldron@aol.com</dc:creator>
  <cp:lastModifiedBy>jqwaldron@aol.com</cp:lastModifiedBy>
  <cp:lastPrinted>2014-06-14T02:17:28Z</cp:lastPrinted>
  <dcterms:created xsi:type="dcterms:W3CDTF">2014-06-13T15:21:19Z</dcterms:created>
  <dcterms:modified xsi:type="dcterms:W3CDTF">2014-06-14T02:27:21Z</dcterms:modified>
</cp:coreProperties>
</file>